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BII_IIU\Desktop\Другое\"/>
    </mc:Choice>
  </mc:AlternateContent>
  <bookViews>
    <workbookView xWindow="0" yWindow="0" windowWidth="20490" windowHeight="6420" tabRatio="649" activeTab="4"/>
  </bookViews>
  <sheets>
    <sheet name="Экометалл" sheetId="19" r:id="rId1"/>
    <sheet name="Победители ТДТ" sheetId="13" r:id="rId2"/>
    <sheet name="Победители АТЗ" sheetId="12" r:id="rId3"/>
    <sheet name="Победители БАЗ" sheetId="17" r:id="rId4"/>
    <sheet name="Победители ЧМЗ" sheetId="11" r:id="rId5"/>
    <sheet name="Победители БЗЭМ" sheetId="15" r:id="rId6"/>
    <sheet name="Победители ОМК Стальной путь" sheetId="16" r:id="rId7"/>
    <sheet name="Победители ВМЗ" sheetId="10" r:id="rId8"/>
    <sheet name="Победители Москва" sheetId="4" r:id="rId9"/>
    <sheet name="Победители конкурса" sheetId="14" r:id="rId10"/>
  </sheets>
  <definedNames>
    <definedName name="_xlnm.Print_Area" localSheetId="8">'Победители Москва'!$B$1:$H$6</definedName>
    <definedName name="_xlnm.Print_Area" localSheetId="1">'Победители ТДТ'!$B$1:$B$17</definedName>
    <definedName name="_xlnm.Print_Area" localSheetId="0">Экометалл!$B$1:$H$6</definedName>
  </definedNames>
  <calcPr calcId="162913" refMode="R1C1"/>
</workbook>
</file>

<file path=xl/calcChain.xml><?xml version="1.0" encoding="utf-8"?>
<calcChain xmlns="http://schemas.openxmlformats.org/spreadsheetml/2006/main">
  <c r="I27" i="14" l="1"/>
  <c r="I26" i="14"/>
  <c r="I19" i="14"/>
  <c r="J16" i="14"/>
  <c r="I22" i="14" l="1"/>
  <c r="I18" i="14"/>
  <c r="L20" i="14"/>
  <c r="L22" i="14"/>
  <c r="F8" i="14" l="1"/>
  <c r="F9" i="14"/>
  <c r="F10" i="14"/>
  <c r="F11" i="14"/>
  <c r="F12" i="14"/>
  <c r="F13" i="14"/>
  <c r="F14" i="14"/>
  <c r="F15" i="14"/>
  <c r="F7" i="14"/>
  <c r="F16" i="14" l="1"/>
  <c r="I15" i="14"/>
  <c r="G16" i="14"/>
  <c r="H16" i="14"/>
  <c r="I16" i="14"/>
  <c r="K16" i="14"/>
  <c r="I23" i="14" s="1"/>
  <c r="I24" i="14" s="1"/>
  <c r="L16" i="14"/>
  <c r="D16" i="14"/>
  <c r="E16" i="14"/>
  <c r="C16" i="14"/>
  <c r="B16" i="14"/>
  <c r="M8" i="14"/>
  <c r="M9" i="14"/>
  <c r="M10" i="14"/>
  <c r="M11" i="14"/>
  <c r="M12" i="14"/>
  <c r="M13" i="14"/>
  <c r="M14" i="14"/>
  <c r="M15" i="14"/>
  <c r="M7" i="14"/>
  <c r="L23" i="14" l="1"/>
  <c r="L24" i="14" s="1"/>
  <c r="I20" i="14"/>
  <c r="I28" i="14" s="1"/>
  <c r="M16" i="14"/>
</calcChain>
</file>

<file path=xl/sharedStrings.xml><?xml version="1.0" encoding="utf-8"?>
<sst xmlns="http://schemas.openxmlformats.org/spreadsheetml/2006/main" count="985" uniqueCount="755">
  <si>
    <t>Название проекта</t>
  </si>
  <si>
    <t>№ п/п</t>
  </si>
  <si>
    <t>ПРОЕКТЫ СОТРУДНИКОВ</t>
  </si>
  <si>
    <t>География проекта (где исполняется проект)</t>
  </si>
  <si>
    <t>Автор проекта</t>
  </si>
  <si>
    <t>ПРОЕКТЫ СОТРУДНИКОВ РЕЗЕРВ</t>
  </si>
  <si>
    <t>г. Москва</t>
  </si>
  <si>
    <t>Предприятие</t>
  </si>
  <si>
    <t>Волонтеры</t>
  </si>
  <si>
    <t>НКО</t>
  </si>
  <si>
    <t>АО "БАЗ"</t>
  </si>
  <si>
    <t>АО "АТЗ"</t>
  </si>
  <si>
    <t>АО "Трубодеталь"</t>
  </si>
  <si>
    <t>АО "ЧМЗ"</t>
  </si>
  <si>
    <t>АО "ВМЗ"</t>
  </si>
  <si>
    <t>Содержание</t>
  </si>
  <si>
    <t>Муниципальные учреждения</t>
  </si>
  <si>
    <t xml:space="preserve">Содержание </t>
  </si>
  <si>
    <t>г. Чусовой</t>
  </si>
  <si>
    <t>г.Чусовой</t>
  </si>
  <si>
    <t>Итого</t>
  </si>
  <si>
    <t>г. Альметьевск</t>
  </si>
  <si>
    <t>г.о.г. Выкса</t>
  </si>
  <si>
    <t xml:space="preserve">Проведение занятий для детей по реагированию на внештатные ситуации  </t>
  </si>
  <si>
    <t>г. Благовещенск</t>
  </si>
  <si>
    <t>г. Белгород</t>
  </si>
  <si>
    <t>г. Рузаевка (респ. Мордовия)</t>
  </si>
  <si>
    <t>На заслуженном отдыхе</t>
  </si>
  <si>
    <t>г. Сасово (Рязанская область)</t>
  </si>
  <si>
    <t>г. Муром (Владимирская область)</t>
  </si>
  <si>
    <t>ОАО "Белэнергомаш-БЗЭМ"</t>
  </si>
  <si>
    <t>г. Арзамас (Нижегородская область)</t>
  </si>
  <si>
    <t>г. Верещагино (Пермский край)</t>
  </si>
  <si>
    <t>г. Тула</t>
  </si>
  <si>
    <t>ОМК Стальной путь</t>
  </si>
  <si>
    <t>-</t>
  </si>
  <si>
    <t>Акция "Визит добра"</t>
  </si>
  <si>
    <t>Гуманитарная помощь, доставка продуктов и лекарств пенсионерам г. Альметьевск</t>
  </si>
  <si>
    <t>КОНКУРС "ОМК-ПАРТНЕРСТВО", Московский офис, 2023 год</t>
  </si>
  <si>
    <t>2023-2-000181</t>
  </si>
  <si>
    <t>№ заявки</t>
  </si>
  <si>
    <t>Лапы в тепле</t>
  </si>
  <si>
    <t> 2023-2-000184</t>
  </si>
  <si>
    <t>Василий Романов</t>
  </si>
  <si>
    <t>В гостях у писателя</t>
  </si>
  <si>
    <t>Благоустройство усадьбы Александра Белого в Кучино</t>
  </si>
  <si>
    <t>Карина Фролова</t>
  </si>
  <si>
    <t>2023-2-000182</t>
  </si>
  <si>
    <t>Гаражный сэйл. Как сохранить природу и передать вещи в хорошие руки</t>
  </si>
  <si>
    <t>2023-2-000183</t>
  </si>
  <si>
    <t>Экопатруль в Люблино</t>
  </si>
  <si>
    <t>Татьяна Новоселова</t>
  </si>
  <si>
    <t>КОНКУРС "ОМК-ПАРТНЕРСТВО", АО "АТЗ", 2023 год</t>
  </si>
  <si>
    <t>Специальная номинация экологического движения</t>
  </si>
  <si>
    <t>Вверх по лестнице II</t>
  </si>
  <si>
    <t>Всегда готов</t>
  </si>
  <si>
    <t>Согреть теплом</t>
  </si>
  <si>
    <t>Профилактика заболеваний сердечно-сосудистой системы и сахарного диабета</t>
  </si>
  <si>
    <t>Гузель Ханова</t>
  </si>
  <si>
    <t>Данила Селиванов</t>
  </si>
  <si>
    <t>Сергей Дмитриев</t>
  </si>
  <si>
    <t>Алена Симонятова</t>
  </si>
  <si>
    <t>Будут яблони цвести</t>
  </si>
  <si>
    <t>Регина Давлетова</t>
  </si>
  <si>
    <t>Рыбе-да</t>
  </si>
  <si>
    <t>Динар Газизулин</t>
  </si>
  <si>
    <t>Экосплав по степному заю</t>
  </si>
  <si>
    <t>Ильгиза Закирова</t>
  </si>
  <si>
    <t>Эколята-дошколята</t>
  </si>
  <si>
    <t>Лейсан Яруллина</t>
  </si>
  <si>
    <t>Села батарейка</t>
  </si>
  <si>
    <t>Марина Фарукшина</t>
  </si>
  <si>
    <t>Поддержка и продвижение волонтерства в сфере помощи бездомным животным г. Альметьевск</t>
  </si>
  <si>
    <t>Зинаида Жукова</t>
  </si>
  <si>
    <t>2023-2-000034</t>
  </si>
  <si>
    <t>2023-2-000107</t>
  </si>
  <si>
    <t>2023-2-000283</t>
  </si>
  <si>
    <t>2023-2-000094</t>
  </si>
  <si>
    <t>Сердце сада</t>
  </si>
  <si>
    <t>Дарья Новикова</t>
  </si>
  <si>
    <t>Кирилл Козлов</t>
  </si>
  <si>
    <t>Иван Бороденков</t>
  </si>
  <si>
    <t>2023-2-000238</t>
  </si>
  <si>
    <t>2023-2-000239</t>
  </si>
  <si>
    <t>2023-2-000158</t>
  </si>
  <si>
    <t>2023-2-000155</t>
  </si>
  <si>
    <t>2023-2-000192</t>
  </si>
  <si>
    <t>2023-2-000113</t>
  </si>
  <si>
    <t>Организация пункта мобильной помощи на заводе по тестированию сотрудников на склонность к середчно-сосудистым заболеваниям и сахарному диабету</t>
  </si>
  <si>
    <t>Апсайклинг, совместный проект с БФ "Второе дыхание". Сбор и переработка ненужных одеял, пуховиков, пледов, постельного белья и изготовление подстилок для бездомных собак, проживающих в можайском приюте</t>
  </si>
  <si>
    <t xml:space="preserve">Уменьшение негативного влияния на окружающую среду за счет вторичного использования ресурсов. Проведение гаражной распродажи (Сокол/Аэропорт), мастер-классов по апсайклингу </t>
  </si>
  <si>
    <t xml:space="preserve">Снижение углеродного следа. Очистка территории завода от вредной поросли, высадят яблони, вишни и другие деревья, реанимируют фруктовый сад завода </t>
  </si>
  <si>
    <t>Сохранение биоразнообразия и увеличение популяции рыб. Выпуск поросли молодых рыб в городское озеро и водохранилище</t>
  </si>
  <si>
    <t>Экологическое просвещение. Проведение экозанятий с учащимися городских дестких садов</t>
  </si>
  <si>
    <t>2023-2-000169</t>
  </si>
  <si>
    <t>Вторичное использование и перерабокта отходов. Строительство компостной ямы на территории музея Б.Л. Пастернка и благоустройство приленгающей территории</t>
  </si>
  <si>
    <t>Электроосень в ОМК</t>
  </si>
  <si>
    <t>2023-2-000170</t>
  </si>
  <si>
    <t xml:space="preserve">Раздельный сбор и переработка мусора, свометсный проект с экоцентром "Сборка" . Организация раздельного сбора отходов в жилом микроарйоне (Люблино) </t>
  </si>
  <si>
    <t xml:space="preserve"> Сбор и переработка б/у техники, проект с экоцентром "Собиратор". Сбор бытовой техники на территории московского офиса ОМК и передача ее на утилизацию </t>
  </si>
  <si>
    <t xml:space="preserve">Оказание помощи безнадзорным животным, проживающим в городском приюте, покупка кормов и лекарств </t>
  </si>
  <si>
    <t>КОНКУРС "ОМК-ПАРТНЕРСТВО", АО "ЧМЗ", 2023 год</t>
  </si>
  <si>
    <t>Счастье детям</t>
  </si>
  <si>
    <t>Антон Данилов</t>
  </si>
  <si>
    <t>2023-2-000266</t>
  </si>
  <si>
    <t>Организация помощи городскому детскому дому. Покупка необохдимых вещей</t>
  </si>
  <si>
    <t>Мы рядом</t>
  </si>
  <si>
    <t>Максим Колегов</t>
  </si>
  <si>
    <t>Гуманитарная акция, оказание помощи одиноким и малоимущим ветеранам ЧМЗ</t>
  </si>
  <si>
    <t>2023-2-000268</t>
  </si>
  <si>
    <t>Фитнес 60+</t>
  </si>
  <si>
    <t>Наталья Осипова</t>
  </si>
  <si>
    <t>Проведение спортивных занятий с пенсионерами в городском Совете ветеранов</t>
  </si>
  <si>
    <t>2023-2-000185</t>
  </si>
  <si>
    <t>IT-технологии возрасту не помеха.</t>
  </si>
  <si>
    <t>Проведение занятий по компьютерной грамотности с пенсионерами и жителями города</t>
  </si>
  <si>
    <t>Андрей Горяев</t>
  </si>
  <si>
    <t>Специиальная номинация экологического волонтерского движения</t>
  </si>
  <si>
    <t>Эко и металл</t>
  </si>
  <si>
    <t>2023-2-000144</t>
  </si>
  <si>
    <t>Раздельный сбор мусора, снижение углеродногол следа. Благоутсройство территории городского этнопарка, уборка территории от мусора</t>
  </si>
  <si>
    <t>Алексей Филимонов</t>
  </si>
  <si>
    <t>2023-2-000092</t>
  </si>
  <si>
    <t>Чистая река</t>
  </si>
  <si>
    <t>Сохранение водных ресурсов. Уборка от мусора прибрежной территории реки Чусовая</t>
  </si>
  <si>
    <t>Мини эко фестиваль Семь ключей экологии</t>
  </si>
  <si>
    <t>2023-2-000208</t>
  </si>
  <si>
    <t>Иван Ваганов</t>
  </si>
  <si>
    <t>Экологическое просвещение. Проведение фестиваля для популяризации ответственного потребления и экологического образа жизни среди жителей города</t>
  </si>
  <si>
    <t>Сбор отходов и уборка реки Чусовая</t>
  </si>
  <si>
    <t>Чусва-быстрая вода</t>
  </si>
  <si>
    <t>Создание экологической зоны в детском саду и использование поддерживаем видах деятельности</t>
  </si>
  <si>
    <t>2023-2-000216</t>
  </si>
  <si>
    <t>Елена Поносова</t>
  </si>
  <si>
    <t>Экологическое просвещение и обучение детей городского сада № 14 основным экологическим знаниям</t>
  </si>
  <si>
    <t>2023-2-000282</t>
  </si>
  <si>
    <t>Ирина Карташова</t>
  </si>
  <si>
    <t>Озеленение невостребованных производсвтенных территорий чусовского металлургического завода</t>
  </si>
  <si>
    <t>2023-2-000217</t>
  </si>
  <si>
    <t xml:space="preserve"> Благоустройство прибрежной зоны отдыха "Тополя Чусового". </t>
  </si>
  <si>
    <t xml:space="preserve">Благоустройство зоны отдыха "Тополя Чусового", организация пункта раздельного сбора отходов на территории </t>
  </si>
  <si>
    <t>2023-2-000138</t>
  </si>
  <si>
    <t>Очистка территории г. Чусового от несанкционированной свалки</t>
  </si>
  <si>
    <t>Андрей Дмитриев</t>
  </si>
  <si>
    <t>Ульяна Ивашкина</t>
  </si>
  <si>
    <t>2023-2-000317</t>
  </si>
  <si>
    <t>Крышки во благо</t>
  </si>
  <si>
    <t>Сбор пластиковых крышек на территории города и передача их на утилизацию</t>
  </si>
  <si>
    <t>Ксения Безгодова</t>
  </si>
  <si>
    <t>2023-2-000225</t>
  </si>
  <si>
    <t xml:space="preserve">Нимфея. Фиторемидиация </t>
  </si>
  <si>
    <t>2023-2-000214</t>
  </si>
  <si>
    <t>Чистый берег реки Чусовая</t>
  </si>
  <si>
    <t>2023-2-000146</t>
  </si>
  <si>
    <t>Высота-ступени здоровья</t>
  </si>
  <si>
    <t>Чистый лес любимой малой Родины</t>
  </si>
  <si>
    <t>2023-2-000087</t>
  </si>
  <si>
    <t>Александр Деревенчук</t>
  </si>
  <si>
    <t>2023-2-000145</t>
  </si>
  <si>
    <t xml:space="preserve">Экопросвещение в рамках программы ЭкоГТО </t>
  </si>
  <si>
    <t>КОНКУРС "ОМК-ПАРТНЕРСТВО", АО "Трубодеталь", 2023 год</t>
  </si>
  <si>
    <t>пос. Кучино, Балашиха</t>
  </si>
  <si>
    <t>2023-2-000043</t>
  </si>
  <si>
    <t>2023-2-000060</t>
  </si>
  <si>
    <t>2023-2-000124</t>
  </si>
  <si>
    <t>2023-2-000174</t>
  </si>
  <si>
    <t>2023-2-000276</t>
  </si>
  <si>
    <t>Тропа здоровья в Новосинеглазово</t>
  </si>
  <si>
    <t>Эко патруль</t>
  </si>
  <si>
    <t>Зеленая улица</t>
  </si>
  <si>
    <t>Надежда Иванова</t>
  </si>
  <si>
    <t>Екатерина Корнеева</t>
  </si>
  <si>
    <t>Татьяна Кашигина</t>
  </si>
  <si>
    <t>Екатерина Потесина</t>
  </si>
  <si>
    <t>Виталий Диссунов</t>
  </si>
  <si>
    <t>пос. Новосинеглазово, г. Челябинск</t>
  </si>
  <si>
    <t>Сбор батареек и ПЭТ-бутылок. Установка контейнеров для сбора батареек и ПЭТ-бутылок на территории завода и подшефного микрорайона и вывоз отходов на утилизацию</t>
  </si>
  <si>
    <t>Благоустройство экологических троп на территории пос. Новосинеглазоыо</t>
  </si>
  <si>
    <t>Плоггинг и очистка дна Аргазинского водохронилища от рыболовного мусора</t>
  </si>
  <si>
    <t xml:space="preserve">По тенистой аллее </t>
  </si>
  <si>
    <t>Благоутройство и очистка поселка Новосинеглазово от мусора силами эковолонтеров, учащихся средних школ</t>
  </si>
  <si>
    <t>Озеленение сквера, высадка кустарников,цветов, деервьев напротив проходнойзавода</t>
  </si>
  <si>
    <t>Посадка деервьев перед въездом в поселок Новинеглазово</t>
  </si>
  <si>
    <t>КОНКУРС "ОМК-ПАРТНЕРСТВО", ОМК-Стальной путь, 2023 год</t>
  </si>
  <si>
    <t>Экопарк "Рузаевка"</t>
  </si>
  <si>
    <t>Твори добро</t>
  </si>
  <si>
    <t>2023-2-000300</t>
  </si>
  <si>
    <t>2023-2-000312</t>
  </si>
  <si>
    <t>2023-2-000070</t>
  </si>
  <si>
    <t>2023-2-000042</t>
  </si>
  <si>
    <t>Юлия Нарбикова</t>
  </si>
  <si>
    <t>г. Артемовский (депо Егоршино)</t>
  </si>
  <si>
    <t>г. Болотное, Новосибирская область</t>
  </si>
  <si>
    <t>Людмила Вахрушева</t>
  </si>
  <si>
    <t>Галина Орлова</t>
  </si>
  <si>
    <t>Гуманитарная помощь пенсионерам депо</t>
  </si>
  <si>
    <t>Ольга Коледенкова</t>
  </si>
  <si>
    <t>2023-2-000273</t>
  </si>
  <si>
    <t>Анастасия Воронина</t>
  </si>
  <si>
    <t>2023-2-000314</t>
  </si>
  <si>
    <t>Сергей Мельников</t>
  </si>
  <si>
    <t>2023-2-000074</t>
  </si>
  <si>
    <t>Благоустройство и ремонт городского спортивного зала</t>
  </si>
  <si>
    <t>Николай Петухов</t>
  </si>
  <si>
    <t>2023-2-000244</t>
  </si>
  <si>
    <t>Организация зоны отдыха на территории депо</t>
  </si>
  <si>
    <t>Олег Гончаров</t>
  </si>
  <si>
    <t>2023-2-000295</t>
  </si>
  <si>
    <t>Ремонт комнаты приема пищи</t>
  </si>
  <si>
    <t>Светлана Замотаева</t>
  </si>
  <si>
    <t>Благоустройство и ремонт кухни в депо</t>
  </si>
  <si>
    <t>2023-2-000304</t>
  </si>
  <si>
    <t>Тепло добрых рук</t>
  </si>
  <si>
    <t>Лариса Башта</t>
  </si>
  <si>
    <t>г. Калуга (Калужская область)</t>
  </si>
  <si>
    <t>Гуманитарная и социальная помощь малообеспеченным жителям города совместно с волонтерским отрядом "Рука помощи"</t>
  </si>
  <si>
    <t>2023-2-000319</t>
  </si>
  <si>
    <t>Правильная столовая</t>
  </si>
  <si>
    <t>Дмитрий Шибаев</t>
  </si>
  <si>
    <t>2023-2-000139</t>
  </si>
  <si>
    <t>г. Болотное (Новосибирская область)</t>
  </si>
  <si>
    <t>Номинация: "Благоустроим вместе"</t>
  </si>
  <si>
    <t>2023-2-000255</t>
  </si>
  <si>
    <t>Алексей Худяков</t>
  </si>
  <si>
    <t>г. Сальск (Ростовская область)</t>
  </si>
  <si>
    <t xml:space="preserve">Ремонт и благоустройство столовой </t>
  </si>
  <si>
    <t>Благоустройство комнаты приема пищи и операторской в колесно-прессовом участке</t>
  </si>
  <si>
    <t>2023-2-000079</t>
  </si>
  <si>
    <t>Освещение территории</t>
  </si>
  <si>
    <t>г. Белогорск (Амурская область)</t>
  </si>
  <si>
    <t>Установка светодиоидных прожекторов на территорити депо</t>
  </si>
  <si>
    <t>Константин Николаев</t>
  </si>
  <si>
    <t>2023-2-000082</t>
  </si>
  <si>
    <t>Алексей Пьянков</t>
  </si>
  <si>
    <t>2023-2-000149</t>
  </si>
  <si>
    <t>Ремонт и благоустройство столовой в депо Курган</t>
  </si>
  <si>
    <t>Алена Панова</t>
  </si>
  <si>
    <t>г. Курган (Курганская область)</t>
  </si>
  <si>
    <t>2023-2-000201</t>
  </si>
  <si>
    <t>Ольга Кочеткова</t>
  </si>
  <si>
    <t>2023-2-000236</t>
  </si>
  <si>
    <t>Анна Карасева</t>
  </si>
  <si>
    <t>г. Елец (Липецкая область)</t>
  </si>
  <si>
    <t>2023-2-000257</t>
  </si>
  <si>
    <t>Косметический ремонт в столовой депо Рузаевка</t>
  </si>
  <si>
    <t>г. Рузаевка (Республика Мордовия)</t>
  </si>
  <si>
    <t>Светлана Кочеткова</t>
  </si>
  <si>
    <t>2023-2-000271</t>
  </si>
  <si>
    <t>г. Рубцовск (Алтайский край)</t>
  </si>
  <si>
    <t>Наталья Шелепова</t>
  </si>
  <si>
    <t>Комфортный отдых</t>
  </si>
  <si>
    <t>Оснащение зоны отдыха в депо Рубцовск</t>
  </si>
  <si>
    <t>2023-2-000294</t>
  </si>
  <si>
    <t>г. Кемь (Республика Карелия)</t>
  </si>
  <si>
    <t>Людмил Карпенко</t>
  </si>
  <si>
    <t>2023-2-000126</t>
  </si>
  <si>
    <t>Благоустроим вместе</t>
  </si>
  <si>
    <t>Ксения Хабибулина</t>
  </si>
  <si>
    <t>г. Красноуфимск (Свердловская область)</t>
  </si>
  <si>
    <t>г. Зима  (Иркутская область)</t>
  </si>
  <si>
    <t>2023-2-000148</t>
  </si>
  <si>
    <t>Ремонт и благоустройство зоны отдыха на территории депо</t>
  </si>
  <si>
    <t>Владимир Хилов</t>
  </si>
  <si>
    <t>Дорога в кадры</t>
  </si>
  <si>
    <t>Уральская горка</t>
  </si>
  <si>
    <t>2023-2-000171</t>
  </si>
  <si>
    <t>2023-2-000327</t>
  </si>
  <si>
    <t>2023-2-000243</t>
  </si>
  <si>
    <t xml:space="preserve">Наталья Старичкова </t>
  </si>
  <si>
    <t>Илья Конищев</t>
  </si>
  <si>
    <t>г. Черемхово, Иркутская область</t>
  </si>
  <si>
    <t>г. Кушва, станция Гороблагодатская (Свердловская область)</t>
  </si>
  <si>
    <t>Благуостройство и ремонт помещения отдела кадров в депо</t>
  </si>
  <si>
    <t>Екатерина Когтева</t>
  </si>
  <si>
    <t>Ремонт вентиляционной системы прачечной комнаты</t>
  </si>
  <si>
    <t>2023-2-000032</t>
  </si>
  <si>
    <t>2023-2-000297</t>
  </si>
  <si>
    <t>Универсальный вагон</t>
  </si>
  <si>
    <t>Проведение проф. экскурсий в депо для школьников и студентов</t>
  </si>
  <si>
    <t>Надежда Иваникова</t>
  </si>
  <si>
    <t>Екатерина Савина</t>
  </si>
  <si>
    <t>г. Москва (Московская область)</t>
  </si>
  <si>
    <t>г. Россошь, Воронежская область</t>
  </si>
  <si>
    <t>2023-2-000326</t>
  </si>
  <si>
    <t>Юлия Почипова</t>
  </si>
  <si>
    <t>Наставничество, поддержка, проведение мастер-классов с детьми, проживающими в реабилитационном центре</t>
  </si>
  <si>
    <t>2023-2-000210</t>
  </si>
  <si>
    <t>Ремонт памятника погибшим в годы Великой отечественной войны на территории участка Бердяуш (вагонно-ремонтное депо Златоуст)</t>
  </si>
  <si>
    <t>Ксения Круглова</t>
  </si>
  <si>
    <t>г. Златоуст (Челябинская область)</t>
  </si>
  <si>
    <t>г. Ужур, Красноярский край</t>
  </si>
  <si>
    <t>2023-2-000038</t>
  </si>
  <si>
    <t>Алексей Пинясов</t>
  </si>
  <si>
    <t>Специальаня номинация экологического движения</t>
  </si>
  <si>
    <t>2023-2-000218</t>
  </si>
  <si>
    <t>2023-2-000234</t>
  </si>
  <si>
    <t>2023-2-000307</t>
  </si>
  <si>
    <t>г. Златоуст, Челябинская область</t>
  </si>
  <si>
    <t>г. Вихоревка, Иркутская область</t>
  </si>
  <si>
    <t>г. Свободный, Амурская область</t>
  </si>
  <si>
    <t>Сдай ненужную батарейку</t>
  </si>
  <si>
    <t>Сбор батареек в детских садах, школах батареек и передача их на дальнейшую утилизацию</t>
  </si>
  <si>
    <t>Владислав Гордеев</t>
  </si>
  <si>
    <t>Помощь бездомным животным</t>
  </si>
  <si>
    <t>Светлана Бочкарева</t>
  </si>
  <si>
    <t>Светлана Себосян</t>
  </si>
  <si>
    <t>2023-2-000296</t>
  </si>
  <si>
    <t>Сохраним лес вместе</t>
  </si>
  <si>
    <t>Алиса Нагель</t>
  </si>
  <si>
    <t xml:space="preserve">Сохранение биоразнообразия. Ликвидация последствий пожаров, уборка лесного массива от сухой травы, поваленных деревьев </t>
  </si>
  <si>
    <t>2023-2-000286</t>
  </si>
  <si>
    <t>Юлия Кузьмина</t>
  </si>
  <si>
    <t>Ответственное отношение к животным. Покупка необходмых лекарств для подопечных городского приюта, проведение просветительских занятий и выставок по устройству собак в семьи</t>
  </si>
  <si>
    <t>2023-2-000031</t>
  </si>
  <si>
    <t>2023-2-000275</t>
  </si>
  <si>
    <t>2023-2-000251</t>
  </si>
  <si>
    <t>2023-2-000242</t>
  </si>
  <si>
    <t>2023-2-000247</t>
  </si>
  <si>
    <t>2023-2-000280</t>
  </si>
  <si>
    <t>2023-2-000057</t>
  </si>
  <si>
    <t>2023-2-000203</t>
  </si>
  <si>
    <t>г. Черемхово (Иркутская область)</t>
  </si>
  <si>
    <t>г. Тула  (Тульская область)</t>
  </si>
  <si>
    <t>поселок городского типа Магдагачи (Амурская область)</t>
  </si>
  <si>
    <t>г. Ульяновск (Ульяновская область)</t>
  </si>
  <si>
    <t>Игорь Дрягин</t>
  </si>
  <si>
    <t>Игорь Макаров</t>
  </si>
  <si>
    <t>Игорь Киселев</t>
  </si>
  <si>
    <t>Руслан Михарев</t>
  </si>
  <si>
    <t>Татьяна Ткачева</t>
  </si>
  <si>
    <t>Людмила Карпенко</t>
  </si>
  <si>
    <t>Горяйнов Максим</t>
  </si>
  <si>
    <t>Установка на территории предприятия контейнеров для раздельного сбора мусора и дальнейший вывоз отходов на полигон</t>
  </si>
  <si>
    <t>Благоустройство и установка контейнеров для раздельного сбора мусора по адресу: г. Тула, ул. Филлимонова д.15</t>
  </si>
  <si>
    <t>Рекультивация отходов. Очитска свалок вблизи поселка Магдагачи</t>
  </si>
  <si>
    <t>Строительство площадки для раздельного сбора мусора и установка контейнеров в жилом микрорайоне г. Ульяновск</t>
  </si>
  <si>
    <t>Раздельный сбор мусора и экопросвещение. Установка контейнеров для раздельного сбора мусора в депо</t>
  </si>
  <si>
    <t>Организация и благоустройство площадки для раздельного сбора мусора в вагонно-ремонтном депо Рузаевка</t>
  </si>
  <si>
    <t>КОНКУРС "ОМК-ПАРТНЕРСТВО, ООО "Белэнергомаш-БЗЭМ", 2023  год</t>
  </si>
  <si>
    <t>2023-2-000263</t>
  </si>
  <si>
    <t>2023-2-000222</t>
  </si>
  <si>
    <t>2023-2-000153</t>
  </si>
  <si>
    <t>2023-2-000178</t>
  </si>
  <si>
    <t>2023-2-000175</t>
  </si>
  <si>
    <t>2023-2-000205</t>
  </si>
  <si>
    <t>2023-2-000064</t>
  </si>
  <si>
    <t>2023-2-000089</t>
  </si>
  <si>
    <t>Устройство спортивной площадки</t>
  </si>
  <si>
    <t>Дети в приоритете</t>
  </si>
  <si>
    <t>Рука помощи</t>
  </si>
  <si>
    <t>С миру по нитке</t>
  </si>
  <si>
    <t>ВелоЗОЖ 2023</t>
  </si>
  <si>
    <t>Беги со мной 2023</t>
  </si>
  <si>
    <t>Руки в bookи</t>
  </si>
  <si>
    <t>Свяжи игрушку детям</t>
  </si>
  <si>
    <t>Наставничество и гуманитарная поддержка малообеспеченных семей с детьми, проживающих вв городе Белгород</t>
  </si>
  <si>
    <t>Галина Овсянникова</t>
  </si>
  <si>
    <t>Антон Питякин</t>
  </si>
  <si>
    <t>Дарья Подоприголова</t>
  </si>
  <si>
    <t>Организация дрсуга и проведение спортивных велосоревнований</t>
  </si>
  <si>
    <t>Проведение беговых тренировок</t>
  </si>
  <si>
    <t>Александр Волков</t>
  </si>
  <si>
    <t>Роман Щекота</t>
  </si>
  <si>
    <t>Организация книжного пространства, проведение встреч и презентаций прочитанных книг, буккроссинг</t>
  </si>
  <si>
    <t>Александр Трофимов</t>
  </si>
  <si>
    <t>Екатерина Цапкова</t>
  </si>
  <si>
    <t>2023-2-000049</t>
  </si>
  <si>
    <t>2023-2-000224</t>
  </si>
  <si>
    <t>2023-2-000220</t>
  </si>
  <si>
    <t>2023-2-000328</t>
  </si>
  <si>
    <t>2023-2-000223</t>
  </si>
  <si>
    <t>2023-2-000190</t>
  </si>
  <si>
    <t>2023-2-000194</t>
  </si>
  <si>
    <t>2023-2-000204</t>
  </si>
  <si>
    <t>2023-2-000013</t>
  </si>
  <si>
    <t>Стротиельство спортивной площадки в жилом микрорайоне</t>
  </si>
  <si>
    <t>Экопоход</t>
  </si>
  <si>
    <t>Электролето</t>
  </si>
  <si>
    <t xml:space="preserve">Дай лапу, друг! </t>
  </si>
  <si>
    <t>День в заповеднике</t>
  </si>
  <si>
    <t>Скорая ЗООпомощь</t>
  </si>
  <si>
    <t xml:space="preserve">Озеление территории завода (Экосад ОМК) </t>
  </si>
  <si>
    <t>Артем Микеров</t>
  </si>
  <si>
    <t xml:space="preserve">Раздельный сбор отходов на территории завода, вывоз их на дальнейшую утилизацию, озеленение, высадка деревьев, кустарников и цветов </t>
  </si>
  <si>
    <t>МарияТарасенко</t>
  </si>
  <si>
    <t>Озеленение и благоустройство территории хосписа "Изумрудный город"</t>
  </si>
  <si>
    <t>Вторичная переработка органических отходов и дальнейшая их передача сотрудникам завода для удобрения почв</t>
  </si>
  <si>
    <t>Василина Трифонова</t>
  </si>
  <si>
    <t>Елена Кальницкая</t>
  </si>
  <si>
    <t>Дорога, вымощенная желтым кирпичом (озеленение и благоустьройство территории хосписа)</t>
  </si>
  <si>
    <t>Не копай - собирай! (переработка органических отходов)</t>
  </si>
  <si>
    <t>Благуостройство и оборудование экологических троп в заповедных зонах города Белгород</t>
  </si>
  <si>
    <t>Сбор бытовой техники на заводе совместно с волонтерами белгородского экологического центра и дальнейшая ее утилизация</t>
  </si>
  <si>
    <t>Алина Трофимова</t>
  </si>
  <si>
    <t>Ольга Рябинина</t>
  </si>
  <si>
    <t>Покупка кормов и лекарств бездрмным животным, проживающим в городсклм приюте</t>
  </si>
  <si>
    <t>Руки в рощу (Архиерейская роща)</t>
  </si>
  <si>
    <t>Очистка лесного массива (Архиерейской рощи) от мусора и вывоз отходов на полигон</t>
  </si>
  <si>
    <t>Работа на особо-охраняемых территориях и сохранение биоразнообразия в заповеднике. Очитска от мусора территории заповедника Белогорье</t>
  </si>
  <si>
    <t>Уменьшение популяции животных. Организация льготной стирилизации бездомных собак и кошек, проживающих вв Белгороде</t>
  </si>
  <si>
    <t>КОНКУРС "ОМК-ПАРТНЕРСТВО", АО "БАЗ", 2023 год</t>
  </si>
  <si>
    <t>Душевная авоська</t>
  </si>
  <si>
    <t>Юлия Ларионова</t>
  </si>
  <si>
    <t>Елышева Владлена</t>
  </si>
  <si>
    <t>ТОП-библиотека «Знания - сила!»</t>
  </si>
  <si>
    <t>Мастерицы Берегини</t>
  </si>
  <si>
    <t>Елена Фролова</t>
  </si>
  <si>
    <t xml:space="preserve">Проведение мастер-классов по изготовлению специальных костюмов </t>
  </si>
  <si>
    <t>Павел Урамов</t>
  </si>
  <si>
    <t>Проведение открытого турнира Благовещенска по пауэрлифтингу для людей с ОВЗ, работников благовещенского завода ОМК и жителей города</t>
  </si>
  <si>
    <t>БАЗовый туризм</t>
  </si>
  <si>
    <t>Александр Галков</t>
  </si>
  <si>
    <t>Проведение занятий по туризму на зваводе и организация туристических походов</t>
  </si>
  <si>
    <t>Изучаем мерительные инструменты</t>
  </si>
  <si>
    <t>Елена Кулакова</t>
  </si>
  <si>
    <t>Проведение мастер-классов по работе с мерительными инструментами</t>
  </si>
  <si>
    <t xml:space="preserve">г. Благовещенск </t>
  </si>
  <si>
    <t>КОНКУРС "ОМК-ПАРТНЕРСТВО", АО "ВМЗ", 2023 год</t>
  </si>
  <si>
    <t>Организация библиотеки в профориентационном центре благовещенского завода ОМК</t>
  </si>
  <si>
    <t>2023-2-000209</t>
  </si>
  <si>
    <t>2023-2-000279</t>
  </si>
  <si>
    <t>2023-2-000083</t>
  </si>
  <si>
    <t>Серебряная штанга</t>
  </si>
  <si>
    <t>2023-2-000305</t>
  </si>
  <si>
    <t>2023-2-000324</t>
  </si>
  <si>
    <t>2023-2-000202</t>
  </si>
  <si>
    <t>Организация гуманитарной помощи одиноким пенсионерам завода и малоимущим жителям города</t>
  </si>
  <si>
    <t>2023-2-000211</t>
  </si>
  <si>
    <t>Татьяна  Связева</t>
  </si>
  <si>
    <t>Не бойся, мы с тобой!</t>
  </si>
  <si>
    <t>Организация гуманитарной помощи пенсионерам благовещенского завода ОМК, семьям, имеющим низкий доход, многодетным семьям, а также семьям, воспитывающим детей с инвалидностью.</t>
  </si>
  <si>
    <t>2023-2-000232</t>
  </si>
  <si>
    <t>Открывая историю</t>
  </si>
  <si>
    <t>Галина Гонтарева</t>
  </si>
  <si>
    <t>Развитие промышленного туризма, создание заводского музея на территории законсервированного производственного участка</t>
  </si>
  <si>
    <t>2023-2-000274</t>
  </si>
  <si>
    <t>Эко - сквер "Металлург"</t>
  </si>
  <si>
    <t xml:space="preserve">Благоустройство и озеленение  площадки для отдыха сотрудников, гостей завода, а также для проведения корпоративных мероприятий </t>
  </si>
  <si>
    <t>Маргарита Батурина</t>
  </si>
  <si>
    <t>2023-2-000322</t>
  </si>
  <si>
    <t>PRO-ЭКО</t>
  </si>
  <si>
    <t>Лариса Фаритова</t>
  </si>
  <si>
    <t>2023-2-000250</t>
  </si>
  <si>
    <t>АртЭкоСквер "Гордись и помни"</t>
  </si>
  <si>
    <t>2023-2-000212</t>
  </si>
  <si>
    <t xml:space="preserve">Долгая жизнь вещей – сбор, повторное использование и переработка </t>
  </si>
  <si>
    <t>Анна Зиннатова</t>
  </si>
  <si>
    <t>Чистый берег</t>
  </si>
  <si>
    <t>Рина Сафина</t>
  </si>
  <si>
    <t>2023-2-000128</t>
  </si>
  <si>
    <t>2023-2-000084</t>
  </si>
  <si>
    <t>2023-2-000195</t>
  </si>
  <si>
    <t>Мастер-класс Вкусная задвижка</t>
  </si>
  <si>
    <t>Людмила Тухватуллина</t>
  </si>
  <si>
    <t>Маргарита Мухаметова</t>
  </si>
  <si>
    <t>Проведение мастер-классов по рукоделию</t>
  </si>
  <si>
    <t>Проведение тематических мастер - классов для детей сотрудников. Раскраска ибирных пряников ввиде трубопроводной арматуры</t>
  </si>
  <si>
    <t>2023-2-000055</t>
  </si>
  <si>
    <t>Анжела Егошина</t>
  </si>
  <si>
    <t>Экологический марафон «БизнесПласт. Мастерская «Зодчий</t>
  </si>
  <si>
    <t>Заводские рукодельницы</t>
  </si>
  <si>
    <t>Переработка и вторичное использование пенопласта</t>
  </si>
  <si>
    <t>2023-2-000299</t>
  </si>
  <si>
    <t>Ольга Лучинина</t>
  </si>
  <si>
    <t>Тропа здоровья</t>
  </si>
  <si>
    <t>Денис Суворов</t>
  </si>
  <si>
    <t>2023-2-000267</t>
  </si>
  <si>
    <t>Тепло вашему дому-6</t>
  </si>
  <si>
    <t>2023-2-000003</t>
  </si>
  <si>
    <t xml:space="preserve">Шагаем вместе </t>
  </si>
  <si>
    <t>2023-2-000030</t>
  </si>
  <si>
    <t>Танцуют все</t>
  </si>
  <si>
    <t>2023-2-000129</t>
  </si>
  <si>
    <t xml:space="preserve">Творить добро, лучше вместе. Перезагрузка </t>
  </si>
  <si>
    <t>2023-2-000206</t>
  </si>
  <si>
    <t>Счастливое воскресенье</t>
  </si>
  <si>
    <t>2023-2-000207</t>
  </si>
  <si>
    <t>Золотой возраст</t>
  </si>
  <si>
    <t>Сергей Бахматов</t>
  </si>
  <si>
    <t>Елена Журавлева</t>
  </si>
  <si>
    <t>Юлия Кашигина</t>
  </si>
  <si>
    <t>Провдение досуговых и образовательных мероприятий для дертей с ОВЗ  в поселке Новосинеглазово. Такие мероприятия будут проходить в течении года</t>
  </si>
  <si>
    <t>Проведение уроков по танцам среди работников АО "Трубодеталь"</t>
  </si>
  <si>
    <t xml:space="preserve">Гуманитарный проект. Поддержка и помощь ветеранов,пенсионеров (поркупка продуктовых наборов, помощь в мытье окон и уборке квартир) </t>
  </si>
  <si>
    <t>Владимир Доможиров</t>
  </si>
  <si>
    <t>Поддержка детей-сирот и детей оставшихся без попечения родителей. Проведение досуговых мероприяимй в детских домах города</t>
  </si>
  <si>
    <t>Проведение спортивных занятий (йога, пилатес, стрэйчинг) с людьми 45+</t>
  </si>
  <si>
    <t>Наталья Шалыгина</t>
  </si>
  <si>
    <t>Снижение углеродногол след. В АртЭкоСквера  на пустыре, где раньше была автомобильная стоянка. волонтеры посадка растения, газон, установят стенды с информацией о знаменитых людях, реконструируют площадки и дорожки</t>
  </si>
  <si>
    <t>Повторное использование или переработка текстиля, бывшего в употреблении, книг и настольных игр. Проект поможет сделать новый шаг  к более грамотному обращению с текстильными отходами и при этом помочь нуждающимся семьям</t>
  </si>
  <si>
    <t>Иван Баранов</t>
  </si>
  <si>
    <t xml:space="preserve">Комплексная творческо-образовательная программа для детей с ОВЗ «Создавая возможности» </t>
  </si>
  <si>
    <t>Евгения Смирнова</t>
  </si>
  <si>
    <t>ТЕХпомощь</t>
  </si>
  <si>
    <t>2023-2-000227</t>
  </si>
  <si>
    <t>2023-2-000010</t>
  </si>
  <si>
    <t>2023-2-000008</t>
  </si>
  <si>
    <t>Светлана Шеметова</t>
  </si>
  <si>
    <t>Дети ждут</t>
  </si>
  <si>
    <t>2023-2-000091</t>
  </si>
  <si>
    <t>Надежда Карпова</t>
  </si>
  <si>
    <t>В любом возрасте важна человеку чистота</t>
  </si>
  <si>
    <t>Лариса Большакова</t>
  </si>
  <si>
    <t>2023-2-000293</t>
  </si>
  <si>
    <t>Островок счастливого детства 2</t>
  </si>
  <si>
    <t>2023-2-000289</t>
  </si>
  <si>
    <t>Екатерина Мочалина</t>
  </si>
  <si>
    <t>Сильные духом на все времена</t>
  </si>
  <si>
    <t>2023-2-000127</t>
  </si>
  <si>
    <t>Мария Юрьева</t>
  </si>
  <si>
    <t>Веселый календарь</t>
  </si>
  <si>
    <t> 2023-2-000261</t>
  </si>
  <si>
    <t xml:space="preserve">Гуманитарная помощь людям, попавшим в тяжелую ситуацию, беженцам, вынужденным переселенцам, подопечным из социально-реабилитационного центра БО "Милосердие и забота". </t>
  </si>
  <si>
    <t>Проведение мастер-классов по вторичной переработке вещей. Сбор вещей для передачи людям, попавшим в тяжелую ситуацию. Сбор вещей для продажи, передача средств нуждающимся</t>
  </si>
  <si>
    <t>Роман Пекшев</t>
  </si>
  <si>
    <t>Волонтеры Белгородского завода ОМК проведут и  организуют мастер-классы для сотрудников завода изготовлению мягких вязанных игрушек. Все игрушки будут переданы воспитанникам Областного реабилитационного центра для несовершеннолетних</t>
  </si>
  <si>
    <t>Марина Яковлева</t>
  </si>
  <si>
    <t>Островок счастливого детства</t>
  </si>
  <si>
    <t>Евгений Филатов</t>
  </si>
  <si>
    <t>Уютный двор</t>
  </si>
  <si>
    <t>На старте</t>
  </si>
  <si>
    <t>Вадим Мирошкин</t>
  </si>
  <si>
    <t>Спорт детям!</t>
  </si>
  <si>
    <t>Кристина Назаркина</t>
  </si>
  <si>
    <t>Живем в гармонии</t>
  </si>
  <si>
    <t>2023-2-000301</t>
  </si>
  <si>
    <t>2023-2-000001</t>
  </si>
  <si>
    <t>2023-2-000075</t>
  </si>
  <si>
    <t>2023-2-000269</t>
  </si>
  <si>
    <t>2023-2-000066</t>
  </si>
  <si>
    <t>2023-2-000150</t>
  </si>
  <si>
    <t>Стильный город</t>
  </si>
  <si>
    <t>Илья Фимин</t>
  </si>
  <si>
    <t>Лучше ходи! Специалисты любителям</t>
  </si>
  <si>
    <t>Сергей Бондин</t>
  </si>
  <si>
    <t>Шаг к здоровью</t>
  </si>
  <si>
    <t>2023-2-000302</t>
  </si>
  <si>
    <t>2023-2-000151</t>
  </si>
  <si>
    <t>Иван Зинин</t>
  </si>
  <si>
    <t>Ольга Конышева</t>
  </si>
  <si>
    <t>Сохраним красоту земли родной</t>
  </si>
  <si>
    <t>оБЕРЕГай</t>
  </si>
  <si>
    <t>2023-2-000163</t>
  </si>
  <si>
    <t>Антон Морозов</t>
  </si>
  <si>
    <t>Александр Лизунов</t>
  </si>
  <si>
    <t xml:space="preserve">«#Бумаги/Пластика/Net» </t>
  </si>
  <si>
    <t>Юлия Цыброва</t>
  </si>
  <si>
    <t xml:space="preserve">Благотворительный гараж-сейл «Вместе просто» </t>
  </si>
  <si>
    <t>Наталья Седова</t>
  </si>
  <si>
    <t>Очистка береговой полосы Верхнего пруда</t>
  </si>
  <si>
    <t>Дмитрий Бугров</t>
  </si>
  <si>
    <t>Память на века</t>
  </si>
  <si>
    <t>2023-2-000285</t>
  </si>
  <si>
    <t>2023-2-000164</t>
  </si>
  <si>
    <t>2023-2-000165</t>
  </si>
  <si>
    <t>2023-2-000166</t>
  </si>
  <si>
    <t>Екатерина Феоктистова</t>
  </si>
  <si>
    <t>Лесной десант</t>
  </si>
  <si>
    <t>2023-2-000278</t>
  </si>
  <si>
    <t>Олег Помысухин</t>
  </si>
  <si>
    <t>Экомаршрут по реке Железница</t>
  </si>
  <si>
    <t>2023-2-000258</t>
  </si>
  <si>
    <t>Светлана Щеголенкова</t>
  </si>
  <si>
    <t>Евгения Авдошина</t>
  </si>
  <si>
    <t>2023-2-000011</t>
  </si>
  <si>
    <t>Очистка пруда в р.п.Шиморское</t>
  </si>
  <si>
    <t>Живой шумозащитный экран</t>
  </si>
  <si>
    <t>Дендрарий парк</t>
  </si>
  <si>
    <t>Экопарк «Березовая роща»</t>
  </si>
  <si>
    <t>Красивый больничный дворик</t>
  </si>
  <si>
    <t>Лапа помощи</t>
  </si>
  <si>
    <t>Медбрат для брата меньшего</t>
  </si>
  <si>
    <t>Сытый котопес</t>
  </si>
  <si>
    <t>Доступная чистая вода</t>
  </si>
  <si>
    <t>Красивый школьный двор (при поддержке ОМК МК "Экометалл")</t>
  </si>
  <si>
    <t>Чистота начинается с нас (при поддержке ОМК МК "Экометалл")</t>
  </si>
  <si>
    <t>2023-2-000330</t>
  </si>
  <si>
    <t>Наталья Колоколова</t>
  </si>
  <si>
    <t>Гуманитарная помощь (продуктов питания, бытовой химии, средств первой необходимости) и доставка пенсионерам завода и города при тесном взаимодействии с Советом ветеранов Альметьевска</t>
  </si>
  <si>
    <t xml:space="preserve">Раздельный сбор мусора и популяризация экологического туризма. Уборка берега реки Степной Зай, очистят воду от крупного мусора </t>
  </si>
  <si>
    <t> 2023-2-000221</t>
  </si>
  <si>
    <t>Евгения Хохлова</t>
  </si>
  <si>
    <t>2023-2-000219</t>
  </si>
  <si>
    <t>Ольга Боровкова</t>
  </si>
  <si>
    <t> 2023-2-000252</t>
  </si>
  <si>
    <t>Артур Марданов</t>
  </si>
  <si>
    <t>2023-2-000316</t>
  </si>
  <si>
    <t>Благоустройство и озеленение территории тубдиспансера г. Выкса</t>
  </si>
  <si>
    <t>2023-2-000197</t>
  </si>
  <si>
    <t>Юлия Морозова</t>
  </si>
  <si>
    <t>2023-2-000080</t>
  </si>
  <si>
    <t>Создание службы помощи животным с единым номером, куда может позвонить любой житель города с сообщением о происшествии с животным, с местом происшествия и о состоянии животного</t>
  </si>
  <si>
    <t>Екатерина Рысева</t>
  </si>
  <si>
    <t>2023-2-000088</t>
  </si>
  <si>
    <t>Оксана Фролова</t>
  </si>
  <si>
    <t>Анастасия Давыдова</t>
  </si>
  <si>
    <t>Оксана Белоусова</t>
  </si>
  <si>
    <t>2023-2-000262</t>
  </si>
  <si>
    <t>2023-2-000246</t>
  </si>
  <si>
    <t>2023-2-000109</t>
  </si>
  <si>
    <t>2023-2-000264</t>
  </si>
  <si>
    <t>МК ОМК Экометалл</t>
  </si>
  <si>
    <t>КОНКУРС "ОМК-ПАРТНЕРСТВО", МК ОМК Экометалл 2023 год</t>
  </si>
  <si>
    <t>2023-2-000161</t>
  </si>
  <si>
    <t>Клязьминско-Лухский заповедник</t>
  </si>
  <si>
    <t>Юлия Игошина</t>
  </si>
  <si>
    <t>г. Владимир</t>
  </si>
  <si>
    <t>Работа на особо-охрангяемых территориях. Строительство экологических маршрутов в уникальном заказнике, где проживаютзубры</t>
  </si>
  <si>
    <t>Кедровая роща</t>
  </si>
  <si>
    <t>Игорь Гриценко</t>
  </si>
  <si>
    <t>2023-2-000112</t>
  </si>
  <si>
    <t xml:space="preserve">Высадка кедров на территроии парка Князей Вяземских. Волонтеры компании совместно с учениками боголюбской средней школы обновят растения и посадят новые деревья </t>
  </si>
  <si>
    <t>Светлана Кечина</t>
  </si>
  <si>
    <t>Юрьевиц, благоустройство территории производственного участка</t>
  </si>
  <si>
    <t>Волонтеры МК Экометалл озеленят ломозаготовительную станцию (ПЗУ Юрьевец), устроят цветники, высадят деревья</t>
  </si>
  <si>
    <t>г. Выкса, пос. Мотмос</t>
  </si>
  <si>
    <t>Мотмоска</t>
  </si>
  <si>
    <t>2023-2-000157</t>
  </si>
  <si>
    <t>Благоустройство и озеленение металлоломной базы МК "ОМК Экометалл" в пос. Мотмос</t>
  </si>
  <si>
    <t>Александра Вознессенская</t>
  </si>
  <si>
    <t>Красота вокруг нас</t>
  </si>
  <si>
    <t>Волонтеры металлоломной компании благоустроят территорию ломозаготовочной станции в Мытищах, высадят цветы, кустарники, поставят скамейки</t>
  </si>
  <si>
    <t>2023-2-000162</t>
  </si>
  <si>
    <t>Руслан Мустафаев</t>
  </si>
  <si>
    <t>Проведение мастер-классов по гончарному искусству и керамике для детей с ОВЗ</t>
  </si>
  <si>
    <t>Благоустройство территории Выксунского специализированного дома ребенка</t>
  </si>
  <si>
    <t>Победители конкурса "ОМК-Партнерство" - 2023 год</t>
  </si>
  <si>
    <t>Лариса Бойкова</t>
  </si>
  <si>
    <t>Надежда Скалкина</t>
  </si>
  <si>
    <t>Расчистка территории березовой рощи в районе Антоповка</t>
  </si>
  <si>
    <t>Высадка зеленых насаждений возле ФОК "Баташев-Арена"</t>
  </si>
  <si>
    <t>Дмитрий Баринов</t>
  </si>
  <si>
    <t>Сохраним ели в лесу</t>
  </si>
  <si>
    <t>2023-2-000329</t>
  </si>
  <si>
    <t>Высадка елей на территории города</t>
  </si>
  <si>
    <t>Евгения Астафьева</t>
  </si>
  <si>
    <t xml:space="preserve">    Благоустройство и озеленение территории парка культуры в Рузаевке. Проект пройдет совместно с волонтерами молодежной палаты города.  </t>
  </si>
  <si>
    <t>Гуманиатрная помощь нуждающимся, многодетным семьям, одиноким родителям, малообеспеченным работникам вагонного ремонтного депо Егоршино</t>
  </si>
  <si>
    <t>Ремонт теннисного зала</t>
  </si>
  <si>
    <t xml:space="preserve">Замена покрытия в теннисном зале в депо. </t>
  </si>
  <si>
    <t>Спорт - это жизнь</t>
  </si>
  <si>
    <t>Тренируйся на здоровье</t>
  </si>
  <si>
    <t>Дооснащение спортивного зала в депо</t>
  </si>
  <si>
    <t xml:space="preserve">Благоустройство прилегающей территории, уборка мусора, монтаж остановки возле депо Нефтяная. </t>
  </si>
  <si>
    <t>г. Саратов (пос. Увек, Саратовская область)</t>
  </si>
  <si>
    <t>Моя профессия - моё будущее</t>
  </si>
  <si>
    <t>Конкурс среди детей сотрудников депо по созданию универсального грузового вагона</t>
  </si>
  <si>
    <t>Наставник для подростка</t>
  </si>
  <si>
    <t>Детские улыбки</t>
  </si>
  <si>
    <t>Гуманитараня помощь детям сотрудников депо, имеющим инвалидность</t>
  </si>
  <si>
    <t>Добро пожаловать</t>
  </si>
  <si>
    <t>Обустройство комфортного и безопасного входа в административное здание депо Калуга</t>
  </si>
  <si>
    <t>Едим с комфортом</t>
  </si>
  <si>
    <t>Чистота и порядок</t>
  </si>
  <si>
    <t>Комфорт своими руками</t>
  </si>
  <si>
    <t>Ремонт и благоустройство комнаты приема пищи для работников колесно-роликового участка</t>
  </si>
  <si>
    <t>Новая столовая</t>
  </si>
  <si>
    <t>Важный ремонт</t>
  </si>
  <si>
    <t>Реконструкция административно-хозяйственного помещения под комнату приема пищи</t>
  </si>
  <si>
    <t>Радость для глаз</t>
  </si>
  <si>
    <t>Благоустройство и озленение территории административного здания около вагонного ремонтного депо</t>
  </si>
  <si>
    <t>Не дай свече погаснуть</t>
  </si>
  <si>
    <t>Реставрацая памятника сотрудникам вагонно-ремонтного депо, погибшим в годы Великой отечественной войны</t>
  </si>
  <si>
    <t>Благоустройство места отдыха</t>
  </si>
  <si>
    <t>Благоустройство зоны отдыха в депо</t>
  </si>
  <si>
    <t xml:space="preserve">Оборудование прачечной </t>
  </si>
  <si>
    <t xml:space="preserve">Никто не забыт </t>
  </si>
  <si>
    <t>Собирай и разделяй в Вихоревке</t>
  </si>
  <si>
    <t>Благоустройство и очистка от мусора территории депо, установка контейнеров для раздельного сбора отходов</t>
  </si>
  <si>
    <t xml:space="preserve">Сокращение популяции бездомных животных. Отлов бездомных собак, проживающих около депо и передача их в ветеринарные клиники города на стерилизацию </t>
  </si>
  <si>
    <t>Животные - не игрушка</t>
  </si>
  <si>
    <t>Чистое будущее - в чистом настоящем</t>
  </si>
  <si>
    <t>Благоустройство и озеленение территории предприятия</t>
  </si>
  <si>
    <t>Собирай и разделяй в Красноуфимске</t>
  </si>
  <si>
    <t>Собирай и разделяй в Туле</t>
  </si>
  <si>
    <t>Чистый поселок</t>
  </si>
  <si>
    <t>Собирай и разделяй в Ульяновске</t>
  </si>
  <si>
    <t>Собирай и разделяй в Кеми</t>
  </si>
  <si>
    <t>Собирай и разделяй в Рузаевке</t>
  </si>
  <si>
    <t>Полные паруса - чистые берега</t>
  </si>
  <si>
    <t>Экологическое просвещение жителей города Тула. Волонтеры пройдут по рекам под парусом, очистят берега от мусора. Итогом станет фильм о проблеме загрязнения рек,  о том, что каждый человек может сдедать для улучшения ситуации, а также о доступности речных артерий для семейного туризма.</t>
  </si>
  <si>
    <t>Спорт - детям</t>
  </si>
  <si>
    <t>Замена коврового покрытия в детском саду "Теремок"</t>
  </si>
  <si>
    <t>Благоустройство зоны отдыха на территории депо, установка беседки, лавочек</t>
  </si>
  <si>
    <t xml:space="preserve">№ </t>
  </si>
  <si>
    <t>№</t>
  </si>
  <si>
    <t xml:space="preserve">Чистая вода родному городу </t>
  </si>
  <si>
    <t>Организация субботника по уборке территории Большого острова (г. Благовещенск), который является местом массового отдыха граждан. 
Также планируется установка контейнеров для мусора, чтобы предотвратить дальнейшее загрязнение территории</t>
  </si>
  <si>
    <t>Сохранение водных ресурсов. Очистка и облагораживание пляжной зоны р.Белая (Затон)</t>
  </si>
  <si>
    <t>Количество заявок</t>
  </si>
  <si>
    <t>Организации</t>
  </si>
  <si>
    <t>Социальные и культурные проекты</t>
  </si>
  <si>
    <t>Экологическое движение</t>
  </si>
  <si>
    <t>Московский офис ОМК</t>
  </si>
  <si>
    <t>Победители</t>
  </si>
  <si>
    <t>Социальные проекты</t>
  </si>
  <si>
    <t>Эко проекты</t>
  </si>
  <si>
    <t>Социальные вол.</t>
  </si>
  <si>
    <t>Эко волонтеры</t>
  </si>
  <si>
    <t>Социальные НКО</t>
  </si>
  <si>
    <t>ЭКО НКО</t>
  </si>
  <si>
    <t>Всего НКО</t>
  </si>
  <si>
    <t>Всего волонтеров</t>
  </si>
  <si>
    <t>Социальные учреждения</t>
  </si>
  <si>
    <t>ЭКО учреждения</t>
  </si>
  <si>
    <t>Всего учреждений</t>
  </si>
  <si>
    <t>Муниципальные учреждеия</t>
  </si>
  <si>
    <t>Всего организаций</t>
  </si>
  <si>
    <t>Создание тропы здоровья для жителей ГБУ «Выксунский дом-интернат»</t>
  </si>
  <si>
    <t>Обеспечение дровами малообеспеченных граждан выксунского округа</t>
  </si>
  <si>
    <t>Сбор ненужной исправной бытовой, компьютерной техники и ее последующая передача малоимущим семьям и одиноким пенсионерам</t>
  </si>
  <si>
    <t>Оказание гуманитарной помощи в виде бытовой химии малоимущим пенсионерам</t>
  </si>
  <si>
    <t>Обустройство детской площадки в с.Туртапке</t>
  </si>
  <si>
    <t xml:space="preserve">Проведение спортивных занятий с учащимися Досчатинской  школы
</t>
  </si>
  <si>
    <t xml:space="preserve">Проведение МК с подопечным социально-реабилитационного центра "Пеликан" </t>
  </si>
  <si>
    <t xml:space="preserve">Озелениение территории детского центра "Радуга" </t>
  </si>
  <si>
    <t>Лариса Мурысева</t>
  </si>
  <si>
    <t>Организация досуга, проведение мастер-классов, споривных занятий с пенсионерами выксунского района</t>
  </si>
  <si>
    <t>Наталья Монахов</t>
  </si>
  <si>
    <t>Разработка учебно-методических рекомендаций для социальных предпринимателей и агентств по оформлению входных групп помещений</t>
  </si>
  <si>
    <t>Проведение МК по скандинавской ходьбе с жителями г. Выкса</t>
  </si>
  <si>
    <t>Обустройство детской площадки в с.В.Верея</t>
  </si>
  <si>
    <t>Очистка береговой линии Вильского пруда</t>
  </si>
  <si>
    <t>Очистка береговой линии Запасного пруда</t>
  </si>
  <si>
    <t xml:space="preserve">Установка экоконтейнера для сбора пластиковых крышек,  ПЭТ бутылок,  макулатуры.  Проведение экологическую акции "ЭкоБУМ" по раздельному сбору отходов. </t>
  </si>
  <si>
    <t>Проведение благотворительной гаражной распродажи для жителей г.Выкса, проведение МК по переработке вещей</t>
  </si>
  <si>
    <t>Озеленение сквера "К 75-летию Победы", с. Борковка</t>
  </si>
  <si>
    <t xml:space="preserve">Очистка от мусора прибрежной территории р.Железница </t>
  </si>
  <si>
    <t>«ЭкоДетский сад: экопросвещение детей</t>
  </si>
  <si>
    <t>Проведение экологических занятий, выставок для воспитанников д/с "Ласточка"</t>
  </si>
  <si>
    <t>Очитска пруда в п. Шиморское</t>
  </si>
  <si>
    <t>Очистка от бытового мусора березой рощи в п.Досчатом.</t>
  </si>
  <si>
    <t>Проведение акции по сбору медикаментов для обитателей приюта "Вторая жизнь" в г.Выксе</t>
  </si>
  <si>
    <t>Проведение акций по сбору корма для обитателей приюта "Вторая жизнь" в Выксе</t>
  </si>
  <si>
    <t>Благоустойство и озеленение территории коррекционной школы в с. Мотмос</t>
  </si>
  <si>
    <t>Очистка лесопосадки в мкр. Мотмос от бытового мусора</t>
  </si>
  <si>
    <t>Благоустройство территории источника воды в п.Тамболес</t>
  </si>
  <si>
    <t>Уборку береговой линии и прилегающей территори водоема в р.п. Бл-Песочное</t>
  </si>
  <si>
    <t xml:space="preserve"> «Озеленение и благоустройство детского городка»</t>
  </si>
  <si>
    <t xml:space="preserve">Озеленение и благоустройство детского городка ул. Ст.Разина </t>
  </si>
  <si>
    <t>Лопатка Анастасия Юрьевна</t>
  </si>
  <si>
    <t>Высадка растений и кустарников на территории чусовского завода ОМК, не задействованного для производства</t>
  </si>
  <si>
    <t>Очистка территории от несанкционированной свалки и вывоз отходов на полигон</t>
  </si>
  <si>
    <t>Сохранение биоразнообразия. Высадка растений, поглащающих вредные вещества в воде</t>
  </si>
  <si>
    <t>Раздельный сбор отходов. Очистка берегов около реки Чусовая</t>
  </si>
  <si>
    <t>Уборка территории от мусора и организация фитнес мероприятия</t>
  </si>
  <si>
    <t>Уборка лесного массива в черте города, организация пунктов раздельного сбора отходов</t>
  </si>
  <si>
    <t>Экопросвещение учащихся города. Организация игры среди учащихся по ответственному потреблению, снижению углеродного следа, заботе о водных объектах</t>
  </si>
  <si>
    <t xml:space="preserve">Оказание адресной  гуманитарной помощи для одиноких пенсионеров. </t>
  </si>
  <si>
    <t>Строительство  спортивной полосы препятствий на территории В.Верейского Дома творчества</t>
  </si>
  <si>
    <t>Строительство спортивной площадки в с. В.Верея</t>
  </si>
  <si>
    <t>Благоустройство и озеленение территории детского сада  №4, создание зеленого уголка, для ознакомления детей с видами деревьев, растений, цветов, а так же для формирования экологических представлений и создания благоприятных условий отдыха детей</t>
  </si>
  <si>
    <t>Светлана Колегова</t>
  </si>
  <si>
    <t>Дмитрйи Колегов</t>
  </si>
  <si>
    <t>Вероника Карташева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</si>
</sst>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"/>
    <numFmt numFmtId="166" formatCode="#,##0_р_."/>
  </numFmts>
  <fonts count="33" x14ac:knownFonts="1">
    <font>
      <sz val="10"/>
      <name val="Arial Cyr"/>
      <charset val="204"/>
    </font>
    <font>
      <u/>
      <sz val="10"/>
      <color indexed="12"/>
      <name val="Arial Cyr"/>
      <charset val="204"/>
    </font>
    <font>
      <sz val="12"/>
      <name val="Arial Cyr"/>
      <charset val="204"/>
    </font>
    <font>
      <sz val="10"/>
      <name val="Arial Cyr"/>
      <charset val="204"/>
    </font>
    <font>
      <sz val="16"/>
      <name val="Arial Cyr"/>
      <charset val="204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b/>
      <sz val="14"/>
      <color indexed="8"/>
      <name val="Arial"/>
      <family val="2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b/>
      <sz val="12"/>
      <color indexed="8"/>
      <name val="Verdana"/>
      <family val="2"/>
      <charset val="204"/>
    </font>
    <font>
      <sz val="12"/>
      <name val="Verdana"/>
      <family val="2"/>
      <charset val="204"/>
    </font>
    <font>
      <b/>
      <sz val="12"/>
      <color indexed="8"/>
      <name val="Verdana"/>
      <family val="2"/>
      <charset val="204"/>
    </font>
    <font>
      <sz val="9"/>
      <name val="Verdana"/>
      <family val="2"/>
      <charset val="204"/>
    </font>
    <font>
      <sz val="10"/>
      <name val="Verdana"/>
      <family val="2"/>
      <charset val="204"/>
    </font>
    <font>
      <sz val="11"/>
      <name val="Calibri"/>
      <family val="2"/>
      <charset val="204"/>
    </font>
    <font>
      <b/>
      <sz val="10"/>
      <name val="Verdana"/>
      <family val="2"/>
      <charset val="204"/>
    </font>
    <font>
      <sz val="10"/>
      <name val="Calibri"/>
      <family val="2"/>
      <charset val="204"/>
    </font>
    <font>
      <b/>
      <sz val="10"/>
      <color indexed="8"/>
      <name val="Verdana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8"/>
      <name val="Verdana"/>
      <family val="2"/>
      <charset val="204"/>
    </font>
    <font>
      <b/>
      <sz val="9"/>
      <name val="Verdana"/>
      <family val="2"/>
      <charset val="204"/>
    </font>
    <font>
      <sz val="9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sz val="9"/>
      <color rgb="FF000000"/>
      <name val="Verdana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  <font>
      <sz val="10"/>
      <color rgb="FF170302"/>
      <name val="Verdana"/>
      <family val="2"/>
      <charset val="204"/>
    </font>
    <font>
      <b/>
      <sz val="10"/>
      <color rgb="FF000000"/>
      <name val="Verdana"/>
      <family val="2"/>
      <charset val="204"/>
    </font>
    <font>
      <b/>
      <sz val="1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4" fillId="0" borderId="0"/>
    <xf numFmtId="0" fontId="15" fillId="0" borderId="0"/>
    <xf numFmtId="164" fontId="3" fillId="0" borderId="0" applyFont="0" applyFill="0" applyBorder="0" applyAlignment="0" applyProtection="0"/>
  </cellStyleXfs>
  <cellXfs count="336">
    <xf numFmtId="0" fontId="0" fillId="0" borderId="0" xfId="0"/>
    <xf numFmtId="0" fontId="0" fillId="3" borderId="0" xfId="0" applyFill="1"/>
    <xf numFmtId="0" fontId="4" fillId="0" borderId="0" xfId="0" applyFont="1"/>
    <xf numFmtId="0" fontId="4" fillId="0" borderId="0" xfId="2" applyFont="1"/>
    <xf numFmtId="0" fontId="0" fillId="0" borderId="0" xfId="0" applyFont="1"/>
    <xf numFmtId="0" fontId="0" fillId="0" borderId="0" xfId="2" applyFont="1"/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horizontal="left"/>
    </xf>
    <xf numFmtId="0" fontId="0" fillId="0" borderId="0" xfId="0" applyAlignment="1">
      <alignment vertical="top" wrapText="1"/>
    </xf>
    <xf numFmtId="0" fontId="0" fillId="0" borderId="0" xfId="0" applyBorder="1" applyAlignment="1">
      <alignment vertical="top" wrapText="1"/>
    </xf>
    <xf numFmtId="0" fontId="8" fillId="0" borderId="0" xfId="2" applyFont="1" applyFill="1" applyAlignment="1">
      <alignment vertical="top" wrapText="1"/>
    </xf>
    <xf numFmtId="0" fontId="8" fillId="0" borderId="0" xfId="2" applyFont="1" applyFill="1" applyAlignment="1">
      <alignment horizontal="left" vertical="top" wrapText="1"/>
    </xf>
    <xf numFmtId="0" fontId="9" fillId="0" borderId="0" xfId="2" applyFont="1" applyAlignment="1">
      <alignment vertical="top"/>
    </xf>
    <xf numFmtId="0" fontId="9" fillId="0" borderId="0" xfId="0" applyFont="1" applyAlignment="1">
      <alignment horizontal="center" vertical="top"/>
    </xf>
    <xf numFmtId="0" fontId="9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2" applyFont="1" applyBorder="1"/>
    <xf numFmtId="0" fontId="8" fillId="0" borderId="0" xfId="0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center" wrapText="1"/>
    </xf>
    <xf numFmtId="0" fontId="4" fillId="3" borderId="0" xfId="2" applyFont="1" applyFill="1" applyBorder="1"/>
    <xf numFmtId="0" fontId="13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0" fillId="4" borderId="0" xfId="0" applyFont="1" applyFill="1"/>
    <xf numFmtId="0" fontId="4" fillId="4" borderId="0" xfId="2" applyFont="1" applyFill="1"/>
    <xf numFmtId="0" fontId="4" fillId="3" borderId="0" xfId="2" applyFont="1" applyFill="1"/>
    <xf numFmtId="0" fontId="4" fillId="0" borderId="1" xfId="0" applyFont="1" applyBorder="1"/>
    <xf numFmtId="0" fontId="5" fillId="0" borderId="1" xfId="2" applyFont="1" applyFill="1" applyBorder="1" applyAlignment="1">
      <alignment vertical="top" wrapText="1"/>
    </xf>
    <xf numFmtId="1" fontId="5" fillId="0" borderId="1" xfId="2" applyNumberFormat="1" applyFont="1" applyFill="1" applyBorder="1" applyAlignment="1">
      <alignment horizontal="left" vertical="top" wrapText="1"/>
    </xf>
    <xf numFmtId="0" fontId="4" fillId="0" borderId="1" xfId="2" applyFont="1" applyBorder="1"/>
    <xf numFmtId="166" fontId="5" fillId="0" borderId="1" xfId="2" applyNumberFormat="1" applyFont="1" applyFill="1" applyBorder="1" applyAlignment="1">
      <alignment horizontal="left" vertical="top" wrapText="1"/>
    </xf>
    <xf numFmtId="165" fontId="5" fillId="0" borderId="1" xfId="2" applyNumberFormat="1" applyFont="1" applyFill="1" applyBorder="1" applyAlignment="1">
      <alignment horizontal="center" vertical="top" wrapText="1"/>
    </xf>
    <xf numFmtId="0" fontId="5" fillId="0" borderId="1" xfId="2" applyFont="1" applyFill="1" applyBorder="1" applyAlignment="1">
      <alignment horizontal="center" vertical="top" wrapText="1"/>
    </xf>
    <xf numFmtId="0" fontId="6" fillId="0" borderId="1" xfId="2" applyFont="1" applyFill="1" applyBorder="1" applyAlignment="1">
      <alignment vertical="top" wrapText="1"/>
    </xf>
    <xf numFmtId="0" fontId="14" fillId="0" borderId="0" xfId="0" applyFont="1"/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top" wrapText="1"/>
    </xf>
    <xf numFmtId="0" fontId="14" fillId="0" borderId="1" xfId="2" applyFont="1" applyFill="1" applyBorder="1" applyAlignment="1">
      <alignment horizontal="center" vertical="center" wrapText="1"/>
    </xf>
    <xf numFmtId="0" fontId="14" fillId="4" borderId="0" xfId="0" applyFont="1" applyFill="1"/>
    <xf numFmtId="0" fontId="14" fillId="0" borderId="0" xfId="2" applyFont="1"/>
    <xf numFmtId="0" fontId="27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vertical="center" wrapText="1"/>
    </xf>
    <xf numFmtId="49" fontId="26" fillId="3" borderId="1" xfId="0" applyNumberFormat="1" applyFont="1" applyFill="1" applyBorder="1" applyAlignment="1">
      <alignment horizontal="center" wrapText="1" shrinkToFit="1"/>
    </xf>
    <xf numFmtId="49" fontId="28" fillId="0" borderId="1" xfId="0" applyNumberFormat="1" applyFont="1" applyBorder="1" applyAlignment="1">
      <alignment horizontal="center" vertical="center" wrapText="1" shrinkToFit="1"/>
    </xf>
    <xf numFmtId="49" fontId="28" fillId="3" borderId="1" xfId="0" applyNumberFormat="1" applyFont="1" applyFill="1" applyBorder="1" applyAlignment="1">
      <alignment horizontal="center" vertical="center" wrapText="1" shrinkToFit="1"/>
    </xf>
    <xf numFmtId="49" fontId="26" fillId="3" borderId="1" xfId="0" applyNumberFormat="1" applyFont="1" applyFill="1" applyBorder="1" applyAlignment="1">
      <alignment horizontal="center" vertical="center" wrapText="1" shrinkToFit="1"/>
    </xf>
    <xf numFmtId="49" fontId="26" fillId="3" borderId="6" xfId="0" applyNumberFormat="1" applyFont="1" applyFill="1" applyBorder="1" applyAlignment="1">
      <alignment horizontal="center" vertical="center" wrapText="1" shrinkToFit="1"/>
    </xf>
    <xf numFmtId="49" fontId="28" fillId="7" borderId="1" xfId="0" applyNumberFormat="1" applyFont="1" applyFill="1" applyBorder="1" applyAlignment="1">
      <alignment wrapText="1" shrinkToFit="1"/>
    </xf>
    <xf numFmtId="49" fontId="28" fillId="3" borderId="1" xfId="0" applyNumberFormat="1" applyFont="1" applyFill="1" applyBorder="1" applyAlignment="1">
      <alignment wrapText="1" shrinkToFit="1"/>
    </xf>
    <xf numFmtId="49" fontId="28" fillId="3" borderId="6" xfId="0" applyNumberFormat="1" applyFont="1" applyFill="1" applyBorder="1" applyAlignment="1">
      <alignment wrapText="1" shrinkToFi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 wrapText="1"/>
    </xf>
    <xf numFmtId="0" fontId="23" fillId="0" borderId="9" xfId="2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28" fillId="0" borderId="1" xfId="0" applyNumberFormat="1" applyFont="1" applyBorder="1" applyAlignment="1">
      <alignment horizontal="center" vertical="center" wrapText="1" shrinkToFit="1"/>
    </xf>
    <xf numFmtId="1" fontId="28" fillId="0" borderId="1" xfId="0" applyNumberFormat="1" applyFont="1" applyBorder="1" applyAlignment="1">
      <alignment horizontal="center" vertical="center" wrapText="1" shrinkToFit="1"/>
    </xf>
    <xf numFmtId="0" fontId="4" fillId="0" borderId="2" xfId="2" applyFont="1" applyBorder="1"/>
    <xf numFmtId="0" fontId="5" fillId="0" borderId="2" xfId="2" applyFont="1" applyFill="1" applyBorder="1" applyAlignment="1">
      <alignment vertical="top" wrapText="1"/>
    </xf>
    <xf numFmtId="0" fontId="6" fillId="0" borderId="2" xfId="2" applyFont="1" applyFill="1" applyBorder="1" applyAlignment="1">
      <alignment vertical="top" wrapText="1"/>
    </xf>
    <xf numFmtId="0" fontId="5" fillId="0" borderId="2" xfId="2" applyFont="1" applyFill="1" applyBorder="1" applyAlignment="1">
      <alignment horizontal="center" vertical="top" wrapText="1"/>
    </xf>
    <xf numFmtId="166" fontId="5" fillId="0" borderId="2" xfId="2" applyNumberFormat="1" applyFont="1" applyFill="1" applyBorder="1" applyAlignment="1">
      <alignment horizontal="left" vertical="top" wrapText="1"/>
    </xf>
    <xf numFmtId="0" fontId="4" fillId="0" borderId="0" xfId="0" applyFont="1" applyBorder="1"/>
    <xf numFmtId="0" fontId="5" fillId="0" borderId="0" xfId="2" applyFont="1" applyFill="1" applyBorder="1" applyAlignment="1">
      <alignment vertical="top" wrapText="1"/>
    </xf>
    <xf numFmtId="1" fontId="5" fillId="0" borderId="0" xfId="2" applyNumberFormat="1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center" vertical="center" wrapText="1"/>
    </xf>
    <xf numFmtId="166" fontId="5" fillId="0" borderId="0" xfId="2" applyNumberFormat="1" applyFont="1" applyFill="1" applyBorder="1" applyAlignment="1">
      <alignment horizontal="left" vertical="top" wrapText="1"/>
    </xf>
    <xf numFmtId="165" fontId="5" fillId="0" borderId="0" xfId="2" applyNumberFormat="1" applyFont="1" applyFill="1" applyBorder="1" applyAlignment="1">
      <alignment horizontal="center" vertical="top" wrapText="1"/>
    </xf>
    <xf numFmtId="0" fontId="5" fillId="0" borderId="0" xfId="2" applyFont="1" applyFill="1" applyBorder="1" applyAlignment="1">
      <alignment horizontal="center" vertical="top" wrapText="1"/>
    </xf>
    <xf numFmtId="0" fontId="6" fillId="0" borderId="0" xfId="2" applyFont="1" applyFill="1" applyBorder="1" applyAlignment="1">
      <alignment vertical="top" wrapText="1"/>
    </xf>
    <xf numFmtId="0" fontId="0" fillId="0" borderId="9" xfId="0" applyFont="1" applyBorder="1"/>
    <xf numFmtId="0" fontId="14" fillId="0" borderId="16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49" fontId="19" fillId="3" borderId="20" xfId="0" applyNumberFormat="1" applyFont="1" applyFill="1" applyBorder="1" applyAlignment="1">
      <alignment horizontal="center" vertical="top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8" fillId="0" borderId="27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6" fillId="0" borderId="28" xfId="2" applyFont="1" applyFill="1" applyBorder="1" applyAlignment="1">
      <alignment horizontal="center" vertical="center" wrapText="1" shrinkToFit="1"/>
    </xf>
    <xf numFmtId="0" fontId="16" fillId="0" borderId="15" xfId="2" applyFont="1" applyFill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6" xfId="0" applyFont="1" applyBorder="1"/>
    <xf numFmtId="0" fontId="14" fillId="0" borderId="6" xfId="0" applyFont="1" applyBorder="1" applyAlignment="1">
      <alignment horizontal="center" vertical="center" wrapText="1"/>
    </xf>
    <xf numFmtId="0" fontId="5" fillId="0" borderId="6" xfId="2" applyFont="1" applyFill="1" applyBorder="1" applyAlignment="1">
      <alignment vertical="top" wrapText="1"/>
    </xf>
    <xf numFmtId="0" fontId="11" fillId="0" borderId="6" xfId="0" applyFont="1" applyBorder="1" applyAlignment="1">
      <alignment horizontal="center" vertical="center" wrapText="1"/>
    </xf>
    <xf numFmtId="165" fontId="5" fillId="0" borderId="2" xfId="2" applyNumberFormat="1" applyFont="1" applyFill="1" applyBorder="1" applyAlignment="1">
      <alignment horizontal="center" vertical="top" wrapText="1"/>
    </xf>
    <xf numFmtId="0" fontId="14" fillId="0" borderId="18" xfId="0" applyFont="1" applyBorder="1" applyAlignment="1">
      <alignment horizontal="center" vertical="center" wrapText="1"/>
    </xf>
    <xf numFmtId="49" fontId="0" fillId="0" borderId="16" xfId="0" applyNumberFormat="1" applyFill="1" applyBorder="1" applyAlignment="1">
      <alignment horizontal="center" vertical="center" wrapText="1"/>
    </xf>
    <xf numFmtId="49" fontId="0" fillId="0" borderId="18" xfId="0" applyNumberForma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center" vertical="center" wrapText="1"/>
    </xf>
    <xf numFmtId="49" fontId="0" fillId="0" borderId="30" xfId="0" applyNumberForma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7" fillId="3" borderId="30" xfId="4" applyNumberFormat="1" applyFont="1" applyFill="1" applyBorder="1" applyAlignment="1" applyProtection="1">
      <alignment horizontal="center" vertical="center" wrapText="1"/>
    </xf>
    <xf numFmtId="0" fontId="17" fillId="0" borderId="16" xfId="4" applyNumberFormat="1" applyFont="1" applyBorder="1" applyAlignment="1" applyProtection="1">
      <alignment horizontal="center" vertical="center" wrapText="1"/>
    </xf>
    <xf numFmtId="0" fontId="17" fillId="0" borderId="22" xfId="0" applyNumberFormat="1" applyFont="1" applyBorder="1" applyAlignment="1" applyProtection="1">
      <alignment horizontal="center" vertical="center" wrapText="1"/>
    </xf>
    <xf numFmtId="0" fontId="17" fillId="0" borderId="35" xfId="0" applyNumberFormat="1" applyFont="1" applyBorder="1" applyAlignment="1" applyProtection="1">
      <alignment horizontal="center" vertical="center" wrapText="1"/>
    </xf>
    <xf numFmtId="0" fontId="17" fillId="0" borderId="16" xfId="0" applyNumberFormat="1" applyFont="1" applyBorder="1" applyAlignment="1" applyProtection="1">
      <alignment horizontal="center" vertical="center" wrapText="1"/>
    </xf>
    <xf numFmtId="0" fontId="17" fillId="0" borderId="18" xfId="0" applyNumberFormat="1" applyFont="1" applyBorder="1" applyAlignment="1" applyProtection="1">
      <alignment horizontal="center" vertical="center" wrapText="1"/>
    </xf>
    <xf numFmtId="0" fontId="14" fillId="0" borderId="16" xfId="2" applyFont="1" applyBorder="1" applyAlignment="1">
      <alignment horizontal="center" vertical="center" wrapText="1"/>
    </xf>
    <xf numFmtId="0" fontId="26" fillId="0" borderId="16" xfId="1" applyFont="1" applyBorder="1" applyAlignment="1" applyProtection="1">
      <alignment horizontal="center" vertical="center" wrapText="1"/>
    </xf>
    <xf numFmtId="0" fontId="14" fillId="0" borderId="18" xfId="2" applyFont="1" applyBorder="1" applyAlignment="1">
      <alignment horizontal="center" vertical="center" wrapText="1"/>
    </xf>
    <xf numFmtId="0" fontId="14" fillId="0" borderId="7" xfId="2" applyFont="1" applyFill="1" applyBorder="1" applyAlignment="1">
      <alignment horizontal="center" vertical="center" wrapText="1"/>
    </xf>
    <xf numFmtId="0" fontId="14" fillId="0" borderId="30" xfId="2" applyFont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6" fillId="0" borderId="15" xfId="2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22" xfId="2" applyFont="1" applyBorder="1" applyAlignment="1">
      <alignment horizontal="center" vertical="center" wrapText="1"/>
    </xf>
    <xf numFmtId="0" fontId="14" fillId="0" borderId="9" xfId="2" applyFont="1" applyFill="1" applyBorder="1" applyAlignment="1">
      <alignment horizontal="center" vertical="center" wrapText="1"/>
    </xf>
    <xf numFmtId="0" fontId="26" fillId="0" borderId="30" xfId="1" applyFont="1" applyBorder="1" applyAlignment="1" applyProtection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3" fillId="0" borderId="2" xfId="2" applyFont="1" applyFill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16" xfId="2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6" xfId="2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top" wrapText="1"/>
    </xf>
    <xf numFmtId="0" fontId="25" fillId="0" borderId="9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top" wrapText="1"/>
    </xf>
    <xf numFmtId="0" fontId="13" fillId="0" borderId="30" xfId="2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2" xfId="2" applyFont="1" applyFill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top" wrapText="1"/>
    </xf>
    <xf numFmtId="0" fontId="27" fillId="0" borderId="16" xfId="0" applyFont="1" applyBorder="1" applyAlignment="1">
      <alignment horizontal="center" vertical="center" wrapText="1"/>
    </xf>
    <xf numFmtId="49" fontId="26" fillId="3" borderId="16" xfId="0" applyNumberFormat="1" applyFont="1" applyFill="1" applyBorder="1" applyAlignment="1">
      <alignment horizontal="center" wrapText="1" shrinkToFit="1"/>
    </xf>
    <xf numFmtId="49" fontId="26" fillId="3" borderId="17" xfId="0" applyNumberFormat="1" applyFont="1" applyFill="1" applyBorder="1" applyAlignment="1">
      <alignment horizontal="center" wrapText="1" shrinkToFit="1"/>
    </xf>
    <xf numFmtId="49" fontId="28" fillId="0" borderId="17" xfId="0" applyNumberFormat="1" applyFont="1" applyBorder="1" applyAlignment="1">
      <alignment horizontal="center" vertical="center" wrapText="1" shrinkToFit="1"/>
    </xf>
    <xf numFmtId="49" fontId="28" fillId="3" borderId="17" xfId="0" applyNumberFormat="1" applyFont="1" applyFill="1" applyBorder="1" applyAlignment="1">
      <alignment horizontal="center" vertical="center" wrapText="1" shrinkToFit="1"/>
    </xf>
    <xf numFmtId="49" fontId="26" fillId="3" borderId="17" xfId="0" applyNumberFormat="1" applyFont="1" applyFill="1" applyBorder="1" applyAlignment="1">
      <alignment horizontal="center" vertical="center" wrapText="1" shrinkToFit="1"/>
    </xf>
    <xf numFmtId="49" fontId="26" fillId="3" borderId="16" xfId="0" applyNumberFormat="1" applyFont="1" applyFill="1" applyBorder="1" applyAlignment="1">
      <alignment horizontal="center" vertical="center" wrapText="1" shrinkToFit="1"/>
    </xf>
    <xf numFmtId="49" fontId="26" fillId="3" borderId="18" xfId="0" applyNumberFormat="1" applyFont="1" applyFill="1" applyBorder="1" applyAlignment="1">
      <alignment horizontal="center" wrapText="1" shrinkToFit="1"/>
    </xf>
    <xf numFmtId="49" fontId="26" fillId="3" borderId="7" xfId="0" applyNumberFormat="1" applyFont="1" applyFill="1" applyBorder="1" applyAlignment="1">
      <alignment horizontal="center" vertical="center" wrapText="1" shrinkToFit="1"/>
    </xf>
    <xf numFmtId="49" fontId="28" fillId="3" borderId="7" xfId="0" applyNumberFormat="1" applyFont="1" applyFill="1" applyBorder="1" applyAlignment="1">
      <alignment horizontal="center" vertical="center" wrapText="1" shrinkToFit="1"/>
    </xf>
    <xf numFmtId="49" fontId="28" fillId="0" borderId="7" xfId="0" applyNumberFormat="1" applyFont="1" applyBorder="1" applyAlignment="1">
      <alignment horizontal="center" vertical="center" wrapText="1" shrinkToFit="1"/>
    </xf>
    <xf numFmtId="49" fontId="28" fillId="0" borderId="19" xfId="0" applyNumberFormat="1" applyFont="1" applyBorder="1" applyAlignment="1">
      <alignment horizontal="center" vertical="center" wrapText="1" shrinkToFit="1"/>
    </xf>
    <xf numFmtId="49" fontId="26" fillId="3" borderId="22" xfId="0" applyNumberFormat="1" applyFont="1" applyFill="1" applyBorder="1" applyAlignment="1">
      <alignment horizontal="center" vertical="center" wrapText="1" shrinkToFit="1"/>
    </xf>
    <xf numFmtId="0" fontId="28" fillId="0" borderId="9" xfId="0" applyNumberFormat="1" applyFont="1" applyBorder="1" applyAlignment="1">
      <alignment horizontal="center" vertical="center" wrapText="1" shrinkToFit="1"/>
    </xf>
    <xf numFmtId="49" fontId="26" fillId="3" borderId="9" xfId="0" applyNumberFormat="1" applyFont="1" applyFill="1" applyBorder="1" applyAlignment="1">
      <alignment horizontal="center" vertical="center" wrapText="1" shrinkToFit="1"/>
    </xf>
    <xf numFmtId="49" fontId="26" fillId="3" borderId="23" xfId="0" applyNumberFormat="1" applyFont="1" applyFill="1" applyBorder="1" applyAlignment="1">
      <alignment horizontal="center" vertical="center" wrapText="1" shrinkToFit="1"/>
    </xf>
    <xf numFmtId="49" fontId="26" fillId="3" borderId="30" xfId="0" applyNumberFormat="1" applyFont="1" applyFill="1" applyBorder="1" applyAlignment="1">
      <alignment horizontal="center" wrapText="1" shrinkToFit="1"/>
    </xf>
    <xf numFmtId="49" fontId="26" fillId="3" borderId="2" xfId="0" applyNumberFormat="1" applyFont="1" applyFill="1" applyBorder="1" applyAlignment="1">
      <alignment horizontal="center" vertical="center" wrapText="1" shrinkToFit="1"/>
    </xf>
    <xf numFmtId="49" fontId="26" fillId="3" borderId="2" xfId="0" applyNumberFormat="1" applyFont="1" applyFill="1" applyBorder="1" applyAlignment="1">
      <alignment horizontal="center" wrapText="1" shrinkToFit="1"/>
    </xf>
    <xf numFmtId="49" fontId="28" fillId="3" borderId="2" xfId="0" applyNumberFormat="1" applyFont="1" applyFill="1" applyBorder="1" applyAlignment="1">
      <alignment horizontal="center" vertical="center" wrapText="1" shrinkToFit="1"/>
    </xf>
    <xf numFmtId="49" fontId="28" fillId="0" borderId="2" xfId="0" applyNumberFormat="1" applyFont="1" applyBorder="1" applyAlignment="1">
      <alignment horizontal="center" vertical="center" wrapText="1" shrinkToFit="1"/>
    </xf>
    <xf numFmtId="49" fontId="28" fillId="0" borderId="21" xfId="0" applyNumberFormat="1" applyFont="1" applyBorder="1" applyAlignment="1">
      <alignment horizontal="center" vertical="center" wrapText="1" shrinkToFit="1"/>
    </xf>
    <xf numFmtId="1" fontId="28" fillId="0" borderId="9" xfId="0" applyNumberFormat="1" applyFont="1" applyBorder="1" applyAlignment="1">
      <alignment horizontal="center" vertical="center" wrapText="1" shrinkToFit="1"/>
    </xf>
    <xf numFmtId="0" fontId="28" fillId="0" borderId="2" xfId="0" applyNumberFormat="1" applyFont="1" applyBorder="1" applyAlignment="1">
      <alignment horizontal="center" vertical="center" wrapText="1" shrinkToFit="1"/>
    </xf>
    <xf numFmtId="49" fontId="26" fillId="3" borderId="21" xfId="0" applyNumberFormat="1" applyFont="1" applyFill="1" applyBorder="1" applyAlignment="1">
      <alignment horizontal="center" vertical="center" wrapText="1" shrinkToFit="1"/>
    </xf>
    <xf numFmtId="49" fontId="28" fillId="0" borderId="9" xfId="0" applyNumberFormat="1" applyFont="1" applyBorder="1" applyAlignment="1">
      <alignment horizontal="center" vertical="center" wrapText="1" shrinkToFit="1"/>
    </xf>
    <xf numFmtId="49" fontId="26" fillId="3" borderId="9" xfId="0" applyNumberFormat="1" applyFont="1" applyFill="1" applyBorder="1" applyAlignment="1">
      <alignment horizontal="center" wrapText="1" shrinkToFit="1"/>
    </xf>
    <xf numFmtId="49" fontId="28" fillId="0" borderId="23" xfId="0" applyNumberFormat="1" applyFont="1" applyBorder="1" applyAlignment="1">
      <alignment horizontal="center" vertical="center" wrapText="1" shrinkToFit="1"/>
    </xf>
    <xf numFmtId="1" fontId="28" fillId="0" borderId="2" xfId="0" applyNumberFormat="1" applyFont="1" applyBorder="1" applyAlignment="1">
      <alignment horizontal="center" vertical="center" wrapText="1" shrinkToFit="1"/>
    </xf>
    <xf numFmtId="49" fontId="26" fillId="3" borderId="21" xfId="0" applyNumberFormat="1" applyFont="1" applyFill="1" applyBorder="1" applyAlignment="1">
      <alignment horizontal="center" wrapText="1" shrinkToFit="1"/>
    </xf>
    <xf numFmtId="49" fontId="26" fillId="3" borderId="30" xfId="0" applyNumberFormat="1" applyFont="1" applyFill="1" applyBorder="1" applyAlignment="1">
      <alignment horizontal="center" vertical="center" wrapText="1" shrinkToFit="1"/>
    </xf>
    <xf numFmtId="0" fontId="14" fillId="3" borderId="2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center" vertical="center" wrapText="1"/>
    </xf>
    <xf numFmtId="0" fontId="13" fillId="0" borderId="0" xfId="0" applyFont="1" applyAlignment="1">
      <alignment textRotation="90" wrapText="1" shrinkToFit="1"/>
    </xf>
    <xf numFmtId="0" fontId="13" fillId="0" borderId="3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25" fillId="3" borderId="3" xfId="3" applyFont="1" applyFill="1" applyBorder="1" applyAlignment="1">
      <alignment horizontal="center"/>
    </xf>
    <xf numFmtId="0" fontId="13" fillId="0" borderId="45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25" fillId="3" borderId="6" xfId="3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3" borderId="47" xfId="0" applyFont="1" applyFill="1" applyBorder="1" applyAlignment="1">
      <alignment horizontal="center" vertical="center" wrapText="1"/>
    </xf>
    <xf numFmtId="0" fontId="25" fillId="3" borderId="16" xfId="3" applyFont="1" applyFill="1" applyBorder="1" applyAlignment="1">
      <alignment horizontal="center"/>
    </xf>
    <xf numFmtId="0" fontId="25" fillId="3" borderId="17" xfId="3" applyFont="1" applyFill="1" applyBorder="1" applyAlignment="1">
      <alignment horizontal="center"/>
    </xf>
    <xf numFmtId="0" fontId="21" fillId="0" borderId="46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0" fillId="0" borderId="49" xfId="0" applyBorder="1"/>
    <xf numFmtId="0" fontId="0" fillId="0" borderId="31" xfId="0" applyBorder="1"/>
    <xf numFmtId="0" fontId="0" fillId="0" borderId="33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2" xfId="0" applyBorder="1"/>
    <xf numFmtId="0" fontId="0" fillId="0" borderId="23" xfId="0" applyBorder="1" applyAlignment="1">
      <alignment horizontal="center" vertical="center"/>
    </xf>
    <xf numFmtId="0" fontId="0" fillId="0" borderId="0" xfId="0" applyBorder="1"/>
    <xf numFmtId="0" fontId="13" fillId="0" borderId="22" xfId="0" applyFont="1" applyBorder="1" applyAlignment="1">
      <alignment horizontal="left" vertical="center" wrapText="1"/>
    </xf>
    <xf numFmtId="0" fontId="13" fillId="0" borderId="49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top" wrapText="1"/>
    </xf>
    <xf numFmtId="0" fontId="30" fillId="3" borderId="1" xfId="0" applyFont="1" applyFill="1" applyBorder="1" applyAlignment="1">
      <alignment horizontal="center" vertical="center"/>
    </xf>
    <xf numFmtId="0" fontId="14" fillId="0" borderId="49" xfId="0" applyFont="1" applyFill="1" applyBorder="1" applyAlignment="1">
      <alignment horizontal="center" vertical="center" wrapText="1"/>
    </xf>
    <xf numFmtId="0" fontId="14" fillId="0" borderId="50" xfId="0" applyFont="1" applyFill="1" applyBorder="1" applyAlignment="1">
      <alignment horizontal="center" vertical="center" wrapText="1"/>
    </xf>
    <xf numFmtId="0" fontId="14" fillId="3" borderId="50" xfId="0" applyFont="1" applyFill="1" applyBorder="1" applyAlignment="1">
      <alignment horizontal="center" vertical="center" wrapText="1"/>
    </xf>
    <xf numFmtId="0" fontId="14" fillId="3" borderId="50" xfId="0" applyFont="1" applyFill="1" applyBorder="1" applyAlignment="1">
      <alignment horizontal="left" vertical="center" wrapText="1"/>
    </xf>
    <xf numFmtId="0" fontId="14" fillId="0" borderId="51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left" vertical="center" wrapText="1"/>
    </xf>
    <xf numFmtId="0" fontId="13" fillId="0" borderId="49" xfId="0" applyFont="1" applyFill="1" applyBorder="1" applyAlignment="1">
      <alignment horizontal="center" vertical="center" wrapText="1"/>
    </xf>
    <xf numFmtId="0" fontId="13" fillId="0" borderId="52" xfId="0" applyFont="1" applyFill="1" applyBorder="1" applyAlignment="1">
      <alignment horizontal="center" vertical="center" wrapText="1"/>
    </xf>
    <xf numFmtId="0" fontId="25" fillId="0" borderId="50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18" xfId="2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top"/>
    </xf>
    <xf numFmtId="0" fontId="19" fillId="0" borderId="9" xfId="0" applyFont="1" applyFill="1" applyBorder="1" applyAlignment="1">
      <alignment horizontal="center" vertical="top"/>
    </xf>
    <xf numFmtId="0" fontId="16" fillId="8" borderId="27" xfId="0" applyFont="1" applyFill="1" applyBorder="1" applyAlignment="1">
      <alignment horizontal="center" vertical="center" wrapText="1"/>
    </xf>
    <xf numFmtId="0" fontId="16" fillId="8" borderId="28" xfId="0" applyFont="1" applyFill="1" applyBorder="1" applyAlignment="1">
      <alignment horizontal="center" vertical="center" wrapText="1"/>
    </xf>
    <xf numFmtId="0" fontId="16" fillId="8" borderId="29" xfId="0" applyFont="1" applyFill="1" applyBorder="1" applyAlignment="1">
      <alignment horizontal="center" vertical="center" wrapText="1"/>
    </xf>
    <xf numFmtId="0" fontId="16" fillId="8" borderId="31" xfId="0" applyFont="1" applyFill="1" applyBorder="1" applyAlignment="1">
      <alignment horizontal="center" vertical="center" wrapText="1"/>
    </xf>
    <xf numFmtId="0" fontId="16" fillId="8" borderId="32" xfId="0" applyFont="1" applyFill="1" applyBorder="1" applyAlignment="1">
      <alignment horizontal="center" vertical="center" wrapText="1"/>
    </xf>
    <xf numFmtId="0" fontId="16" fillId="8" borderId="33" xfId="0" applyFont="1" applyFill="1" applyBorder="1" applyAlignment="1">
      <alignment horizontal="center" vertical="center" wrapText="1"/>
    </xf>
    <xf numFmtId="49" fontId="20" fillId="2" borderId="27" xfId="0" applyNumberFormat="1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top" wrapText="1"/>
    </xf>
    <xf numFmtId="0" fontId="0" fillId="0" borderId="34" xfId="0" applyBorder="1" applyAlignment="1"/>
    <xf numFmtId="0" fontId="10" fillId="0" borderId="11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 wrapText="1"/>
    </xf>
    <xf numFmtId="0" fontId="0" fillId="8" borderId="28" xfId="0" applyFill="1" applyBorder="1" applyAlignment="1">
      <alignment horizontal="center" vertical="center" wrapText="1"/>
    </xf>
    <xf numFmtId="0" fontId="0" fillId="8" borderId="29" xfId="0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21" fillId="6" borderId="27" xfId="0" applyFont="1" applyFill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49" fontId="12" fillId="2" borderId="27" xfId="0" applyNumberFormat="1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1" fillId="8" borderId="31" xfId="0" applyFont="1" applyFill="1" applyBorder="1" applyAlignment="1">
      <alignment horizontal="center" vertical="center" wrapText="1"/>
    </xf>
    <xf numFmtId="0" fontId="13" fillId="8" borderId="32" xfId="0" applyFont="1" applyFill="1" applyBorder="1" applyAlignment="1">
      <alignment horizontal="center"/>
    </xf>
    <xf numFmtId="0" fontId="13" fillId="8" borderId="33" xfId="0" applyFont="1" applyFill="1" applyBorder="1" applyAlignment="1">
      <alignment horizontal="center"/>
    </xf>
    <xf numFmtId="0" fontId="21" fillId="4" borderId="27" xfId="2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28" xfId="0" applyBorder="1" applyAlignment="1"/>
    <xf numFmtId="0" fontId="0" fillId="0" borderId="29" xfId="0" applyBorder="1" applyAlignment="1"/>
    <xf numFmtId="0" fontId="20" fillId="0" borderId="0" xfId="0" applyFont="1" applyBorder="1" applyAlignment="1">
      <alignment horizontal="center" vertical="top" wrapText="1"/>
    </xf>
    <xf numFmtId="0" fontId="0" fillId="0" borderId="0" xfId="0" applyAlignment="1"/>
    <xf numFmtId="49" fontId="7" fillId="3" borderId="0" xfId="0" applyNumberFormat="1" applyFont="1" applyFill="1" applyBorder="1" applyAlignment="1">
      <alignment horizontal="center" vertical="top" wrapText="1"/>
    </xf>
    <xf numFmtId="49" fontId="12" fillId="6" borderId="27" xfId="0" applyNumberFormat="1" applyFont="1" applyFill="1" applyBorder="1" applyAlignment="1">
      <alignment horizontal="center" vertical="top" wrapText="1"/>
    </xf>
    <xf numFmtId="0" fontId="13" fillId="0" borderId="28" xfId="0" applyFont="1" applyBorder="1" applyAlignment="1">
      <alignment horizontal="center"/>
    </xf>
    <xf numFmtId="0" fontId="0" fillId="0" borderId="29" xfId="0" applyBorder="1" applyAlignment="1">
      <alignment horizontal="center"/>
    </xf>
    <xf numFmtId="49" fontId="7" fillId="5" borderId="31" xfId="0" applyNumberFormat="1" applyFont="1" applyFill="1" applyBorder="1" applyAlignment="1">
      <alignment horizontal="center" vertical="top" wrapText="1"/>
    </xf>
    <xf numFmtId="0" fontId="0" fillId="0" borderId="32" xfId="0" applyBorder="1" applyAlignment="1"/>
    <xf numFmtId="0" fontId="0" fillId="0" borderId="33" xfId="0" applyBorder="1" applyAlignment="1"/>
    <xf numFmtId="49" fontId="26" fillId="8" borderId="32" xfId="0" applyNumberFormat="1" applyFont="1" applyFill="1" applyBorder="1" applyAlignment="1">
      <alignment horizontal="center" vertical="center" wrapText="1" shrinkToFit="1"/>
    </xf>
    <xf numFmtId="0" fontId="0" fillId="8" borderId="33" xfId="0" applyFill="1" applyBorder="1" applyAlignment="1">
      <alignment horizontal="center" vertical="center" wrapText="1"/>
    </xf>
    <xf numFmtId="0" fontId="16" fillId="6" borderId="31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49" fontId="12" fillId="6" borderId="31" xfId="0" applyNumberFormat="1" applyFont="1" applyFill="1" applyBorder="1" applyAlignment="1">
      <alignment horizontal="center" vertical="top" wrapText="1"/>
    </xf>
    <xf numFmtId="0" fontId="0" fillId="8" borderId="29" xfId="0" applyFill="1" applyBorder="1" applyAlignment="1">
      <alignment horizontal="center" wrapText="1"/>
    </xf>
    <xf numFmtId="0" fontId="10" fillId="0" borderId="37" xfId="0" applyFont="1" applyFill="1" applyBorder="1" applyAlignment="1">
      <alignment horizontal="center" vertical="top" wrapText="1"/>
    </xf>
    <xf numFmtId="0" fontId="0" fillId="0" borderId="38" xfId="0" applyBorder="1" applyAlignment="1"/>
    <xf numFmtId="0" fontId="0" fillId="0" borderId="39" xfId="0" applyBorder="1" applyAlignment="1"/>
    <xf numFmtId="49" fontId="7" fillId="5" borderId="37" xfId="0" applyNumberFormat="1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31" fillId="0" borderId="37" xfId="0" applyFont="1" applyFill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textRotation="90" wrapText="1"/>
    </xf>
    <xf numFmtId="0" fontId="21" fillId="0" borderId="42" xfId="0" applyFont="1" applyBorder="1" applyAlignment="1">
      <alignment horizontal="center" vertical="center" textRotation="90" wrapText="1"/>
    </xf>
    <xf numFmtId="0" fontId="21" fillId="0" borderId="43" xfId="0" applyFont="1" applyBorder="1" applyAlignment="1">
      <alignment horizontal="center" vertical="center" textRotation="90" wrapText="1"/>
    </xf>
    <xf numFmtId="0" fontId="13" fillId="0" borderId="41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</cellXfs>
  <cellStyles count="6">
    <cellStyle name="Гиперссылка" xfId="1" builtinId="8"/>
    <cellStyle name="Обычный" xfId="0" builtinId="0"/>
    <cellStyle name="Обычный 2" xfId="2"/>
    <cellStyle name="Обычный 3" xfId="3"/>
    <cellStyle name="Обычный 4" xfId="4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partnerstvo.omk.ru/application/about-project?applicationId=08161eb0-80b8-4868-a6a2-2df6b44637a4" TargetMode="External"/><Relationship Id="rId1" Type="http://schemas.openxmlformats.org/officeDocument/2006/relationships/hyperlink" Target="https://partnerstvo.omk.ru/application/about-project?applicationId=b7e0bf4f-ea8a-4b49-b2eb-965704d697d5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152"/>
  <sheetViews>
    <sheetView zoomScaleNormal="100" workbookViewId="0">
      <selection activeCell="D7" sqref="D7"/>
    </sheetView>
  </sheetViews>
  <sheetFormatPr defaultColWidth="9.1796875" defaultRowHeight="20" x14ac:dyDescent="0.4"/>
  <cols>
    <col min="1" max="1" width="15.7265625" style="32" bestFit="1" customWidth="1"/>
    <col min="2" max="2" width="3.36328125" style="30" bestFit="1" customWidth="1"/>
    <col min="3" max="3" width="30" style="36" customWidth="1"/>
    <col min="4" max="4" width="68.26953125" style="36" customWidth="1"/>
    <col min="5" max="5" width="18.453125" style="30" customWidth="1"/>
    <col min="6" max="6" width="28.1796875" style="35" customWidth="1"/>
    <col min="7" max="7" width="25.453125" style="30" customWidth="1"/>
    <col min="8" max="8" width="26.453125" style="31" customWidth="1"/>
    <col min="9" max="16384" width="9.1796875" style="32"/>
  </cols>
  <sheetData>
    <row r="1" spans="1:8" s="29" customFormat="1" ht="20.5" thickBot="1" x14ac:dyDescent="0.45">
      <c r="A1" s="82"/>
      <c r="B1" s="262" t="s">
        <v>602</v>
      </c>
      <c r="C1" s="263"/>
      <c r="D1" s="263"/>
      <c r="E1" s="263"/>
      <c r="F1" s="263"/>
    </row>
    <row r="2" spans="1:8" s="29" customFormat="1" ht="15.75" customHeight="1" thickBot="1" x14ac:dyDescent="0.45">
      <c r="A2" s="264" t="s">
        <v>117</v>
      </c>
      <c r="B2" s="265"/>
      <c r="C2" s="265"/>
      <c r="D2" s="265"/>
      <c r="E2" s="265"/>
      <c r="F2" s="266"/>
      <c r="G2" s="112"/>
    </row>
    <row r="3" spans="1:8" s="29" customFormat="1" ht="27.5" thickBot="1" x14ac:dyDescent="0.45">
      <c r="A3" s="101" t="s">
        <v>40</v>
      </c>
      <c r="B3" s="102" t="s">
        <v>684</v>
      </c>
      <c r="C3" s="103" t="s">
        <v>0</v>
      </c>
      <c r="D3" s="104" t="s">
        <v>15</v>
      </c>
      <c r="E3" s="105" t="s">
        <v>4</v>
      </c>
      <c r="F3" s="106" t="s">
        <v>3</v>
      </c>
      <c r="G3" s="112"/>
    </row>
    <row r="4" spans="1:8" s="38" customFormat="1" ht="40.5" x14ac:dyDescent="0.25">
      <c r="A4" s="98" t="s">
        <v>603</v>
      </c>
      <c r="B4" s="99">
        <v>1</v>
      </c>
      <c r="C4" s="99" t="s">
        <v>604</v>
      </c>
      <c r="D4" s="99" t="s">
        <v>607</v>
      </c>
      <c r="E4" s="99" t="s">
        <v>605</v>
      </c>
      <c r="F4" s="100" t="s">
        <v>606</v>
      </c>
      <c r="G4" s="113"/>
    </row>
    <row r="5" spans="1:8" ht="40.5" x14ac:dyDescent="0.4">
      <c r="A5" s="89" t="s">
        <v>610</v>
      </c>
      <c r="B5" s="38">
        <v>2</v>
      </c>
      <c r="C5" s="38" t="s">
        <v>608</v>
      </c>
      <c r="D5" s="38" t="s">
        <v>611</v>
      </c>
      <c r="E5" s="38" t="s">
        <v>609</v>
      </c>
      <c r="F5" s="85" t="s">
        <v>606</v>
      </c>
      <c r="G5" s="114"/>
    </row>
    <row r="6" spans="1:8" s="15" customFormat="1" ht="40.5" x14ac:dyDescent="0.25">
      <c r="A6" s="83" t="s">
        <v>47</v>
      </c>
      <c r="B6" s="38">
        <v>3</v>
      </c>
      <c r="C6" s="62" t="s">
        <v>613</v>
      </c>
      <c r="D6" s="38" t="s">
        <v>614</v>
      </c>
      <c r="E6" s="38" t="s">
        <v>612</v>
      </c>
      <c r="F6" s="85" t="s">
        <v>606</v>
      </c>
      <c r="G6" s="115"/>
    </row>
    <row r="7" spans="1:8" s="15" customFormat="1" ht="27" x14ac:dyDescent="0.25">
      <c r="A7" s="89" t="s">
        <v>617</v>
      </c>
      <c r="B7" s="38">
        <v>4</v>
      </c>
      <c r="C7" s="38" t="s">
        <v>616</v>
      </c>
      <c r="D7" s="38" t="s">
        <v>618</v>
      </c>
      <c r="E7" s="38" t="s">
        <v>619</v>
      </c>
      <c r="F7" s="85" t="s">
        <v>615</v>
      </c>
      <c r="G7" s="115"/>
    </row>
    <row r="8" spans="1:8" s="15" customFormat="1" ht="41" thickBot="1" x14ac:dyDescent="0.3">
      <c r="A8" s="117" t="s">
        <v>622</v>
      </c>
      <c r="B8" s="87">
        <v>5</v>
      </c>
      <c r="C8" s="87" t="s">
        <v>620</v>
      </c>
      <c r="D8" s="87" t="s">
        <v>621</v>
      </c>
      <c r="E8" s="87" t="s">
        <v>623</v>
      </c>
      <c r="F8" s="88" t="s">
        <v>6</v>
      </c>
      <c r="G8" s="115"/>
    </row>
    <row r="9" spans="1:8" x14ac:dyDescent="0.4">
      <c r="A9" s="69"/>
      <c r="B9" s="70"/>
      <c r="C9" s="70"/>
      <c r="D9" s="70"/>
      <c r="E9" s="70"/>
      <c r="F9" s="116"/>
      <c r="H9" s="33"/>
    </row>
    <row r="10" spans="1:8" x14ac:dyDescent="0.4">
      <c r="C10" s="30"/>
      <c r="D10" s="30"/>
      <c r="F10" s="34"/>
      <c r="H10" s="33"/>
    </row>
    <row r="11" spans="1:8" x14ac:dyDescent="0.4">
      <c r="C11" s="30"/>
      <c r="D11" s="30"/>
      <c r="F11" s="34"/>
      <c r="H11" s="33"/>
    </row>
    <row r="12" spans="1:8" x14ac:dyDescent="0.4">
      <c r="C12" s="30"/>
      <c r="D12" s="30"/>
      <c r="F12" s="34"/>
      <c r="H12" s="33"/>
    </row>
    <row r="13" spans="1:8" x14ac:dyDescent="0.4">
      <c r="C13" s="30"/>
      <c r="D13" s="30"/>
      <c r="F13" s="34"/>
      <c r="H13" s="33"/>
    </row>
    <row r="14" spans="1:8" x14ac:dyDescent="0.4">
      <c r="C14" s="30"/>
      <c r="D14" s="30"/>
      <c r="F14" s="34"/>
      <c r="H14" s="33"/>
    </row>
    <row r="15" spans="1:8" x14ac:dyDescent="0.4">
      <c r="C15" s="30"/>
      <c r="D15" s="30"/>
      <c r="F15" s="34"/>
      <c r="H15" s="33"/>
    </row>
    <row r="16" spans="1:8" x14ac:dyDescent="0.4">
      <c r="C16" s="30"/>
      <c r="D16" s="30"/>
      <c r="F16" s="34"/>
      <c r="H16" s="33"/>
    </row>
    <row r="17" spans="3:8" x14ac:dyDescent="0.4">
      <c r="C17" s="30"/>
      <c r="D17" s="30"/>
      <c r="F17" s="34"/>
      <c r="H17" s="33"/>
    </row>
    <row r="18" spans="3:8" x14ac:dyDescent="0.4">
      <c r="C18" s="30"/>
      <c r="D18" s="30"/>
      <c r="H18" s="33"/>
    </row>
    <row r="19" spans="3:8" x14ac:dyDescent="0.4">
      <c r="C19" s="30"/>
      <c r="D19" s="30"/>
      <c r="H19" s="33"/>
    </row>
    <row r="20" spans="3:8" x14ac:dyDescent="0.4">
      <c r="C20" s="30"/>
      <c r="D20" s="30"/>
      <c r="H20" s="33"/>
    </row>
    <row r="21" spans="3:8" x14ac:dyDescent="0.4">
      <c r="C21" s="30"/>
      <c r="D21" s="30"/>
      <c r="H21" s="33"/>
    </row>
    <row r="22" spans="3:8" x14ac:dyDescent="0.4">
      <c r="C22" s="30"/>
      <c r="D22" s="30"/>
      <c r="H22" s="33"/>
    </row>
    <row r="23" spans="3:8" x14ac:dyDescent="0.4">
      <c r="C23" s="30"/>
      <c r="D23" s="30"/>
      <c r="H23" s="33"/>
    </row>
    <row r="24" spans="3:8" x14ac:dyDescent="0.4">
      <c r="C24" s="30"/>
      <c r="D24" s="30"/>
      <c r="H24" s="33"/>
    </row>
    <row r="25" spans="3:8" x14ac:dyDescent="0.4">
      <c r="C25" s="30"/>
      <c r="D25" s="30"/>
      <c r="H25" s="33"/>
    </row>
    <row r="26" spans="3:8" x14ac:dyDescent="0.4">
      <c r="C26" s="30"/>
      <c r="D26" s="30"/>
      <c r="H26" s="33"/>
    </row>
    <row r="27" spans="3:8" x14ac:dyDescent="0.4">
      <c r="C27" s="30"/>
      <c r="D27" s="30"/>
      <c r="H27" s="33"/>
    </row>
    <row r="28" spans="3:8" x14ac:dyDescent="0.4">
      <c r="C28" s="30"/>
      <c r="D28" s="30"/>
      <c r="H28" s="33"/>
    </row>
    <row r="29" spans="3:8" x14ac:dyDescent="0.4">
      <c r="C29" s="30"/>
      <c r="D29" s="30"/>
      <c r="H29" s="33"/>
    </row>
    <row r="30" spans="3:8" x14ac:dyDescent="0.4">
      <c r="C30" s="30"/>
      <c r="D30" s="30"/>
      <c r="H30" s="33"/>
    </row>
    <row r="31" spans="3:8" x14ac:dyDescent="0.4">
      <c r="C31" s="30"/>
      <c r="D31" s="30"/>
      <c r="H31" s="33"/>
    </row>
    <row r="32" spans="3:8" x14ac:dyDescent="0.4">
      <c r="C32" s="30"/>
      <c r="D32" s="30"/>
      <c r="H32" s="33"/>
    </row>
    <row r="33" spans="3:8" x14ac:dyDescent="0.4">
      <c r="C33" s="30"/>
      <c r="D33" s="30"/>
      <c r="H33" s="33"/>
    </row>
    <row r="34" spans="3:8" x14ac:dyDescent="0.4">
      <c r="C34" s="30"/>
      <c r="D34" s="30"/>
      <c r="H34" s="33"/>
    </row>
    <row r="35" spans="3:8" x14ac:dyDescent="0.4">
      <c r="C35" s="30"/>
      <c r="D35" s="30"/>
      <c r="H35" s="33"/>
    </row>
    <row r="36" spans="3:8" x14ac:dyDescent="0.4">
      <c r="C36" s="30"/>
      <c r="D36" s="30"/>
      <c r="H36" s="33"/>
    </row>
    <row r="37" spans="3:8" x14ac:dyDescent="0.4">
      <c r="C37" s="30"/>
      <c r="D37" s="30"/>
      <c r="H37" s="33"/>
    </row>
    <row r="38" spans="3:8" x14ac:dyDescent="0.4">
      <c r="C38" s="30"/>
      <c r="D38" s="30"/>
      <c r="H38" s="33"/>
    </row>
    <row r="39" spans="3:8" x14ac:dyDescent="0.4">
      <c r="C39" s="30"/>
      <c r="D39" s="30"/>
      <c r="H39" s="33"/>
    </row>
    <row r="40" spans="3:8" x14ac:dyDescent="0.4">
      <c r="C40" s="30"/>
      <c r="D40" s="30"/>
      <c r="H40" s="33"/>
    </row>
    <row r="41" spans="3:8" x14ac:dyDescent="0.4">
      <c r="C41" s="30"/>
      <c r="D41" s="30"/>
      <c r="H41" s="33"/>
    </row>
    <row r="42" spans="3:8" x14ac:dyDescent="0.4">
      <c r="C42" s="30"/>
      <c r="D42" s="30"/>
      <c r="H42" s="33"/>
    </row>
    <row r="43" spans="3:8" x14ac:dyDescent="0.4">
      <c r="C43" s="30"/>
      <c r="D43" s="30"/>
      <c r="H43" s="33"/>
    </row>
    <row r="44" spans="3:8" x14ac:dyDescent="0.4">
      <c r="C44" s="30"/>
      <c r="D44" s="30"/>
      <c r="H44" s="33"/>
    </row>
    <row r="45" spans="3:8" x14ac:dyDescent="0.4">
      <c r="C45" s="30"/>
      <c r="D45" s="30"/>
      <c r="H45" s="33"/>
    </row>
    <row r="46" spans="3:8" x14ac:dyDescent="0.4">
      <c r="H46" s="33"/>
    </row>
    <row r="47" spans="3:8" x14ac:dyDescent="0.4">
      <c r="H47" s="33"/>
    </row>
    <row r="48" spans="3:8" x14ac:dyDescent="0.4">
      <c r="H48" s="33"/>
    </row>
    <row r="49" spans="8:8" x14ac:dyDescent="0.4">
      <c r="H49" s="33"/>
    </row>
    <row r="50" spans="8:8" x14ac:dyDescent="0.4">
      <c r="H50" s="33"/>
    </row>
    <row r="51" spans="8:8" x14ac:dyDescent="0.4">
      <c r="H51" s="33"/>
    </row>
    <row r="52" spans="8:8" x14ac:dyDescent="0.4">
      <c r="H52" s="33"/>
    </row>
    <row r="53" spans="8:8" x14ac:dyDescent="0.4">
      <c r="H53" s="33"/>
    </row>
    <row r="54" spans="8:8" x14ac:dyDescent="0.4">
      <c r="H54" s="33"/>
    </row>
    <row r="55" spans="8:8" x14ac:dyDescent="0.4">
      <c r="H55" s="33"/>
    </row>
    <row r="56" spans="8:8" x14ac:dyDescent="0.4">
      <c r="H56" s="33"/>
    </row>
    <row r="57" spans="8:8" x14ac:dyDescent="0.4">
      <c r="H57" s="33"/>
    </row>
    <row r="58" spans="8:8" x14ac:dyDescent="0.4">
      <c r="H58" s="33"/>
    </row>
    <row r="59" spans="8:8" x14ac:dyDescent="0.4">
      <c r="H59" s="33"/>
    </row>
    <row r="60" spans="8:8" x14ac:dyDescent="0.4">
      <c r="H60" s="33"/>
    </row>
    <row r="61" spans="8:8" x14ac:dyDescent="0.4">
      <c r="H61" s="33"/>
    </row>
    <row r="62" spans="8:8" x14ac:dyDescent="0.4">
      <c r="H62" s="33"/>
    </row>
    <row r="63" spans="8:8" x14ac:dyDescent="0.4">
      <c r="H63" s="33"/>
    </row>
    <row r="64" spans="8:8" x14ac:dyDescent="0.4">
      <c r="H64" s="33"/>
    </row>
    <row r="65" spans="8:8" x14ac:dyDescent="0.4">
      <c r="H65" s="33"/>
    </row>
    <row r="66" spans="8:8" x14ac:dyDescent="0.4">
      <c r="H66" s="33"/>
    </row>
    <row r="67" spans="8:8" x14ac:dyDescent="0.4">
      <c r="H67" s="33"/>
    </row>
    <row r="68" spans="8:8" x14ac:dyDescent="0.4">
      <c r="H68" s="33"/>
    </row>
    <row r="69" spans="8:8" x14ac:dyDescent="0.4">
      <c r="H69" s="33"/>
    </row>
    <row r="70" spans="8:8" x14ac:dyDescent="0.4">
      <c r="H70" s="33"/>
    </row>
    <row r="71" spans="8:8" x14ac:dyDescent="0.4">
      <c r="H71" s="33"/>
    </row>
    <row r="72" spans="8:8" x14ac:dyDescent="0.4">
      <c r="H72" s="33"/>
    </row>
    <row r="73" spans="8:8" x14ac:dyDescent="0.4">
      <c r="H73" s="33"/>
    </row>
    <row r="74" spans="8:8" x14ac:dyDescent="0.4">
      <c r="H74" s="33"/>
    </row>
    <row r="75" spans="8:8" x14ac:dyDescent="0.4">
      <c r="H75" s="33"/>
    </row>
    <row r="76" spans="8:8" x14ac:dyDescent="0.4">
      <c r="H76" s="33"/>
    </row>
    <row r="77" spans="8:8" x14ac:dyDescent="0.4">
      <c r="H77" s="33"/>
    </row>
    <row r="78" spans="8:8" x14ac:dyDescent="0.4">
      <c r="H78" s="33"/>
    </row>
    <row r="79" spans="8:8" x14ac:dyDescent="0.4">
      <c r="H79" s="33"/>
    </row>
    <row r="80" spans="8:8" x14ac:dyDescent="0.4">
      <c r="H80" s="33"/>
    </row>
    <row r="81" spans="8:8" x14ac:dyDescent="0.4">
      <c r="H81" s="33"/>
    </row>
    <row r="82" spans="8:8" x14ac:dyDescent="0.4">
      <c r="H82" s="33"/>
    </row>
    <row r="83" spans="8:8" x14ac:dyDescent="0.4">
      <c r="H83" s="33"/>
    </row>
    <row r="84" spans="8:8" x14ac:dyDescent="0.4">
      <c r="H84" s="33"/>
    </row>
    <row r="85" spans="8:8" x14ac:dyDescent="0.4">
      <c r="H85" s="33"/>
    </row>
    <row r="86" spans="8:8" x14ac:dyDescent="0.4">
      <c r="H86" s="33"/>
    </row>
    <row r="87" spans="8:8" x14ac:dyDescent="0.4">
      <c r="H87" s="33"/>
    </row>
    <row r="88" spans="8:8" x14ac:dyDescent="0.4">
      <c r="H88" s="33"/>
    </row>
    <row r="89" spans="8:8" x14ac:dyDescent="0.4">
      <c r="H89" s="33"/>
    </row>
    <row r="90" spans="8:8" x14ac:dyDescent="0.4">
      <c r="H90" s="33"/>
    </row>
    <row r="91" spans="8:8" x14ac:dyDescent="0.4">
      <c r="H91" s="33"/>
    </row>
    <row r="92" spans="8:8" x14ac:dyDescent="0.4">
      <c r="H92" s="33"/>
    </row>
    <row r="93" spans="8:8" x14ac:dyDescent="0.4">
      <c r="H93" s="33"/>
    </row>
    <row r="94" spans="8:8" x14ac:dyDescent="0.4">
      <c r="H94" s="33"/>
    </row>
    <row r="95" spans="8:8" x14ac:dyDescent="0.4">
      <c r="H95" s="33"/>
    </row>
    <row r="96" spans="8:8" x14ac:dyDescent="0.4">
      <c r="H96" s="33"/>
    </row>
    <row r="97" spans="8:8" x14ac:dyDescent="0.4">
      <c r="H97" s="33"/>
    </row>
    <row r="98" spans="8:8" x14ac:dyDescent="0.4">
      <c r="H98" s="33"/>
    </row>
    <row r="99" spans="8:8" x14ac:dyDescent="0.4">
      <c r="H99" s="33"/>
    </row>
    <row r="100" spans="8:8" x14ac:dyDescent="0.4">
      <c r="H100" s="33"/>
    </row>
    <row r="101" spans="8:8" x14ac:dyDescent="0.4">
      <c r="H101" s="33"/>
    </row>
    <row r="102" spans="8:8" x14ac:dyDescent="0.4">
      <c r="H102" s="33"/>
    </row>
    <row r="103" spans="8:8" x14ac:dyDescent="0.4">
      <c r="H103" s="33"/>
    </row>
    <row r="104" spans="8:8" x14ac:dyDescent="0.4">
      <c r="H104" s="33"/>
    </row>
    <row r="105" spans="8:8" x14ac:dyDescent="0.4">
      <c r="H105" s="33"/>
    </row>
    <row r="106" spans="8:8" x14ac:dyDescent="0.4">
      <c r="H106" s="33"/>
    </row>
    <row r="107" spans="8:8" x14ac:dyDescent="0.4">
      <c r="H107" s="33"/>
    </row>
    <row r="108" spans="8:8" x14ac:dyDescent="0.4">
      <c r="H108" s="33"/>
    </row>
    <row r="109" spans="8:8" x14ac:dyDescent="0.4">
      <c r="H109" s="33"/>
    </row>
    <row r="110" spans="8:8" x14ac:dyDescent="0.4">
      <c r="H110" s="33"/>
    </row>
    <row r="111" spans="8:8" x14ac:dyDescent="0.4">
      <c r="H111" s="33"/>
    </row>
    <row r="112" spans="8:8" x14ac:dyDescent="0.4">
      <c r="H112" s="33"/>
    </row>
    <row r="113" spans="8:8" x14ac:dyDescent="0.4">
      <c r="H113" s="33"/>
    </row>
    <row r="114" spans="8:8" x14ac:dyDescent="0.4">
      <c r="H114" s="33"/>
    </row>
    <row r="115" spans="8:8" x14ac:dyDescent="0.4">
      <c r="H115" s="33"/>
    </row>
    <row r="116" spans="8:8" x14ac:dyDescent="0.4">
      <c r="H116" s="33"/>
    </row>
    <row r="117" spans="8:8" x14ac:dyDescent="0.4">
      <c r="H117" s="33"/>
    </row>
    <row r="118" spans="8:8" x14ac:dyDescent="0.4">
      <c r="H118" s="33"/>
    </row>
    <row r="119" spans="8:8" x14ac:dyDescent="0.4">
      <c r="H119" s="33"/>
    </row>
    <row r="120" spans="8:8" x14ac:dyDescent="0.4">
      <c r="H120" s="33"/>
    </row>
    <row r="121" spans="8:8" x14ac:dyDescent="0.4">
      <c r="H121" s="33"/>
    </row>
    <row r="122" spans="8:8" x14ac:dyDescent="0.4">
      <c r="H122" s="33"/>
    </row>
    <row r="123" spans="8:8" x14ac:dyDescent="0.4">
      <c r="H123" s="33"/>
    </row>
    <row r="124" spans="8:8" x14ac:dyDescent="0.4">
      <c r="H124" s="33"/>
    </row>
    <row r="125" spans="8:8" x14ac:dyDescent="0.4">
      <c r="H125" s="33"/>
    </row>
    <row r="126" spans="8:8" x14ac:dyDescent="0.4">
      <c r="H126" s="33"/>
    </row>
    <row r="127" spans="8:8" x14ac:dyDescent="0.4">
      <c r="H127" s="33"/>
    </row>
    <row r="128" spans="8:8" x14ac:dyDescent="0.4">
      <c r="H128" s="33"/>
    </row>
    <row r="129" spans="8:8" x14ac:dyDescent="0.4">
      <c r="H129" s="33"/>
    </row>
    <row r="130" spans="8:8" x14ac:dyDescent="0.4">
      <c r="H130" s="33"/>
    </row>
    <row r="131" spans="8:8" x14ac:dyDescent="0.4">
      <c r="H131" s="33"/>
    </row>
    <row r="132" spans="8:8" x14ac:dyDescent="0.4">
      <c r="H132" s="33"/>
    </row>
    <row r="133" spans="8:8" x14ac:dyDescent="0.4">
      <c r="H133" s="33"/>
    </row>
    <row r="134" spans="8:8" x14ac:dyDescent="0.4">
      <c r="H134" s="33"/>
    </row>
    <row r="135" spans="8:8" x14ac:dyDescent="0.4">
      <c r="H135" s="33"/>
    </row>
    <row r="136" spans="8:8" x14ac:dyDescent="0.4">
      <c r="H136" s="33"/>
    </row>
    <row r="137" spans="8:8" x14ac:dyDescent="0.4">
      <c r="H137" s="33"/>
    </row>
    <row r="138" spans="8:8" x14ac:dyDescent="0.4">
      <c r="H138" s="33"/>
    </row>
    <row r="139" spans="8:8" x14ac:dyDescent="0.4">
      <c r="H139" s="33"/>
    </row>
    <row r="140" spans="8:8" x14ac:dyDescent="0.4">
      <c r="H140" s="33"/>
    </row>
    <row r="141" spans="8:8" x14ac:dyDescent="0.4">
      <c r="H141" s="33"/>
    </row>
    <row r="142" spans="8:8" x14ac:dyDescent="0.4">
      <c r="H142" s="33"/>
    </row>
    <row r="143" spans="8:8" x14ac:dyDescent="0.4">
      <c r="H143" s="33"/>
    </row>
    <row r="144" spans="8:8" x14ac:dyDescent="0.4">
      <c r="H144" s="33"/>
    </row>
    <row r="145" spans="8:8" x14ac:dyDescent="0.4">
      <c r="H145" s="33"/>
    </row>
    <row r="146" spans="8:8" x14ac:dyDescent="0.4">
      <c r="H146" s="33"/>
    </row>
    <row r="147" spans="8:8" x14ac:dyDescent="0.4">
      <c r="H147" s="33"/>
    </row>
    <row r="148" spans="8:8" x14ac:dyDescent="0.4">
      <c r="H148" s="33"/>
    </row>
    <row r="149" spans="8:8" x14ac:dyDescent="0.4">
      <c r="H149" s="33"/>
    </row>
    <row r="150" spans="8:8" x14ac:dyDescent="0.4">
      <c r="H150" s="33"/>
    </row>
    <row r="151" spans="8:8" x14ac:dyDescent="0.4">
      <c r="H151" s="33"/>
    </row>
    <row r="152" spans="8:8" x14ac:dyDescent="0.4">
      <c r="H152" s="33"/>
    </row>
  </sheetData>
  <mergeCells count="2">
    <mergeCell ref="B1:F1"/>
    <mergeCell ref="A2:F2"/>
  </mergeCells>
  <pageMargins left="0.16" right="0.15" top="0.34" bottom="0.61" header="0.5" footer="0.16"/>
  <pageSetup paperSize="9" scale="65" fitToHeight="3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8"/>
  <sheetViews>
    <sheetView zoomScale="103" workbookViewId="0">
      <selection activeCell="D21" sqref="D21"/>
    </sheetView>
  </sheetViews>
  <sheetFormatPr defaultColWidth="8.81640625" defaultRowHeight="12.5" x14ac:dyDescent="0.25"/>
  <cols>
    <col min="1" max="1" width="22.6328125" customWidth="1"/>
    <col min="2" max="2" width="13.453125" customWidth="1"/>
    <col min="3" max="3" width="11.453125" customWidth="1"/>
    <col min="4" max="4" width="13.08984375" customWidth="1"/>
    <col min="5" max="5" width="11.453125" customWidth="1"/>
    <col min="6" max="6" width="6.08984375" customWidth="1"/>
    <col min="7" max="7" width="6" customWidth="1"/>
    <col min="8" max="8" width="16.7265625" bestFit="1" customWidth="1"/>
    <col min="9" max="9" width="10.81640625" customWidth="1"/>
    <col min="10" max="10" width="5.7265625" customWidth="1"/>
    <col min="11" max="11" width="15.90625" bestFit="1" customWidth="1"/>
    <col min="12" max="12" width="10.81640625" customWidth="1"/>
    <col min="13" max="13" width="5.6328125" bestFit="1" customWidth="1"/>
    <col min="14" max="14" width="14.7265625" customWidth="1"/>
    <col min="15" max="15" width="10.7265625" customWidth="1"/>
  </cols>
  <sheetData>
    <row r="1" spans="1:15" ht="12.75" customHeight="1" x14ac:dyDescent="0.25">
      <c r="A1" s="317" t="s">
        <v>626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9"/>
    </row>
    <row r="2" spans="1:15" x14ac:dyDescent="0.25">
      <c r="A2" s="320"/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2"/>
    </row>
    <row r="3" spans="1:15" ht="13" thickBot="1" x14ac:dyDescent="0.3">
      <c r="A3" s="320"/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2"/>
    </row>
    <row r="4" spans="1:15" ht="20.5" customHeight="1" thickBot="1" x14ac:dyDescent="0.3">
      <c r="A4" s="326" t="s">
        <v>7</v>
      </c>
      <c r="B4" s="329" t="s">
        <v>689</v>
      </c>
      <c r="C4" s="329"/>
      <c r="D4" s="330"/>
      <c r="E4" s="330"/>
      <c r="F4" s="323" t="s">
        <v>20</v>
      </c>
      <c r="G4" s="334" t="s">
        <v>694</v>
      </c>
      <c r="H4" s="329"/>
      <c r="I4" s="329"/>
      <c r="J4" s="330"/>
      <c r="K4" s="330"/>
      <c r="L4" s="335"/>
      <c r="M4" s="323" t="s">
        <v>20</v>
      </c>
      <c r="O4" s="205"/>
    </row>
    <row r="5" spans="1:15" ht="20.5" customHeight="1" thickBot="1" x14ac:dyDescent="0.3">
      <c r="A5" s="327"/>
      <c r="B5" s="282" t="s">
        <v>691</v>
      </c>
      <c r="C5" s="331"/>
      <c r="D5" s="332" t="s">
        <v>692</v>
      </c>
      <c r="E5" s="333"/>
      <c r="F5" s="324"/>
      <c r="G5" s="332" t="s">
        <v>691</v>
      </c>
      <c r="H5" s="285"/>
      <c r="I5" s="285"/>
      <c r="J5" s="332" t="s">
        <v>692</v>
      </c>
      <c r="K5" s="285"/>
      <c r="L5" s="283"/>
      <c r="M5" s="324"/>
      <c r="O5" s="205"/>
    </row>
    <row r="6" spans="1:15" ht="23.5" thickBot="1" x14ac:dyDescent="0.3">
      <c r="A6" s="328"/>
      <c r="B6" s="206" t="s">
        <v>690</v>
      </c>
      <c r="C6" s="213" t="s">
        <v>8</v>
      </c>
      <c r="D6" s="216" t="s">
        <v>690</v>
      </c>
      <c r="E6" s="207" t="s">
        <v>8</v>
      </c>
      <c r="F6" s="325"/>
      <c r="G6" s="216" t="s">
        <v>9</v>
      </c>
      <c r="H6" s="207" t="s">
        <v>16</v>
      </c>
      <c r="I6" s="206" t="s">
        <v>8</v>
      </c>
      <c r="J6" s="207" t="s">
        <v>9</v>
      </c>
      <c r="K6" s="206" t="s">
        <v>16</v>
      </c>
      <c r="L6" s="207" t="s">
        <v>8</v>
      </c>
      <c r="M6" s="325"/>
    </row>
    <row r="7" spans="1:15" x14ac:dyDescent="0.25">
      <c r="A7" s="229" t="s">
        <v>693</v>
      </c>
      <c r="B7" s="111" t="s">
        <v>35</v>
      </c>
      <c r="C7" s="110">
        <v>1</v>
      </c>
      <c r="D7" s="217" t="s">
        <v>35</v>
      </c>
      <c r="E7" s="159">
        <v>5</v>
      </c>
      <c r="F7" s="227">
        <f>SUM(B7:E7)</f>
        <v>6</v>
      </c>
      <c r="G7" s="217" t="s">
        <v>35</v>
      </c>
      <c r="H7" s="163" t="s">
        <v>35</v>
      </c>
      <c r="I7" s="110">
        <v>1</v>
      </c>
      <c r="J7" s="217" t="s">
        <v>35</v>
      </c>
      <c r="K7" s="108" t="s">
        <v>35</v>
      </c>
      <c r="L7" s="159">
        <v>5</v>
      </c>
      <c r="M7" s="227">
        <f>SUM(G7:L7)</f>
        <v>6</v>
      </c>
    </row>
    <row r="8" spans="1:15" x14ac:dyDescent="0.25">
      <c r="A8" s="223" t="s">
        <v>601</v>
      </c>
      <c r="B8" s="208" t="s">
        <v>35</v>
      </c>
      <c r="C8" s="107" t="s">
        <v>35</v>
      </c>
      <c r="D8" s="218" t="s">
        <v>35</v>
      </c>
      <c r="E8" s="149">
        <v>5</v>
      </c>
      <c r="F8" s="227">
        <f t="shared" ref="F8:F15" si="0">SUM(B8:E8)</f>
        <v>5</v>
      </c>
      <c r="G8" s="218" t="s">
        <v>35</v>
      </c>
      <c r="H8" s="24" t="s">
        <v>35</v>
      </c>
      <c r="I8" s="107" t="s">
        <v>35</v>
      </c>
      <c r="J8" s="218" t="s">
        <v>35</v>
      </c>
      <c r="K8" s="109" t="s">
        <v>35</v>
      </c>
      <c r="L8" s="149">
        <v>5</v>
      </c>
      <c r="M8" s="228">
        <f t="shared" ref="M8:M15" si="1">SUM(G8:L8)</f>
        <v>5</v>
      </c>
    </row>
    <row r="9" spans="1:15" x14ac:dyDescent="0.25">
      <c r="A9" s="224" t="s">
        <v>11</v>
      </c>
      <c r="B9" s="222">
        <v>13</v>
      </c>
      <c r="C9" s="214">
        <v>4</v>
      </c>
      <c r="D9" s="219" t="s">
        <v>35</v>
      </c>
      <c r="E9" s="220">
        <v>6</v>
      </c>
      <c r="F9" s="227">
        <f t="shared" si="0"/>
        <v>23</v>
      </c>
      <c r="G9" s="218">
        <v>5</v>
      </c>
      <c r="H9" s="109">
        <v>1</v>
      </c>
      <c r="I9" s="107">
        <v>4</v>
      </c>
      <c r="J9" s="218" t="s">
        <v>35</v>
      </c>
      <c r="K9" s="109" t="s">
        <v>35</v>
      </c>
      <c r="L9" s="149">
        <v>6</v>
      </c>
      <c r="M9" s="228">
        <f t="shared" si="1"/>
        <v>16</v>
      </c>
    </row>
    <row r="10" spans="1:15" x14ac:dyDescent="0.25">
      <c r="A10" s="224" t="s">
        <v>12</v>
      </c>
      <c r="B10" s="221">
        <v>16</v>
      </c>
      <c r="C10" s="214">
        <v>10</v>
      </c>
      <c r="D10" s="219" t="s">
        <v>35</v>
      </c>
      <c r="E10" s="220">
        <v>6</v>
      </c>
      <c r="F10" s="227">
        <f t="shared" si="0"/>
        <v>32</v>
      </c>
      <c r="G10" s="218">
        <v>5</v>
      </c>
      <c r="H10" s="109">
        <v>4</v>
      </c>
      <c r="I10" s="107">
        <v>5</v>
      </c>
      <c r="J10" s="218" t="s">
        <v>35</v>
      </c>
      <c r="K10" s="109" t="s">
        <v>35</v>
      </c>
      <c r="L10" s="149">
        <v>5</v>
      </c>
      <c r="M10" s="228">
        <f t="shared" si="1"/>
        <v>19</v>
      </c>
    </row>
    <row r="11" spans="1:15" x14ac:dyDescent="0.25">
      <c r="A11" s="224" t="s">
        <v>13</v>
      </c>
      <c r="B11" s="222">
        <v>31</v>
      </c>
      <c r="C11" s="214">
        <v>9</v>
      </c>
      <c r="D11" s="219">
        <v>1</v>
      </c>
      <c r="E11" s="220">
        <v>14</v>
      </c>
      <c r="F11" s="227">
        <f t="shared" si="0"/>
        <v>55</v>
      </c>
      <c r="G11" s="219">
        <v>5</v>
      </c>
      <c r="H11" s="25">
        <v>4</v>
      </c>
      <c r="I11" s="214">
        <v>3</v>
      </c>
      <c r="J11" s="219">
        <v>1</v>
      </c>
      <c r="K11" s="25" t="s">
        <v>35</v>
      </c>
      <c r="L11" s="220">
        <v>13</v>
      </c>
      <c r="M11" s="228">
        <f t="shared" si="1"/>
        <v>26</v>
      </c>
    </row>
    <row r="12" spans="1:15" x14ac:dyDescent="0.25">
      <c r="A12" s="223" t="s">
        <v>14</v>
      </c>
      <c r="B12" s="221">
        <v>29</v>
      </c>
      <c r="C12" s="215">
        <v>30</v>
      </c>
      <c r="D12" s="225">
        <v>5</v>
      </c>
      <c r="E12" s="226">
        <v>25</v>
      </c>
      <c r="F12" s="227">
        <f t="shared" si="0"/>
        <v>89</v>
      </c>
      <c r="G12" s="218">
        <v>8</v>
      </c>
      <c r="H12" s="109">
        <v>7</v>
      </c>
      <c r="I12" s="107">
        <v>18</v>
      </c>
      <c r="J12" s="218">
        <v>2</v>
      </c>
      <c r="K12" s="109">
        <v>1</v>
      </c>
      <c r="L12" s="149">
        <v>19</v>
      </c>
      <c r="M12" s="228">
        <f t="shared" si="1"/>
        <v>55</v>
      </c>
    </row>
    <row r="13" spans="1:15" x14ac:dyDescent="0.25">
      <c r="A13" s="223" t="s">
        <v>10</v>
      </c>
      <c r="B13" s="221">
        <v>19</v>
      </c>
      <c r="C13" s="215">
        <v>10</v>
      </c>
      <c r="D13" s="225">
        <v>4</v>
      </c>
      <c r="E13" s="226">
        <v>7</v>
      </c>
      <c r="F13" s="227">
        <f t="shared" si="0"/>
        <v>40</v>
      </c>
      <c r="G13" s="218">
        <v>2</v>
      </c>
      <c r="H13" s="109">
        <v>3</v>
      </c>
      <c r="I13" s="107">
        <v>8</v>
      </c>
      <c r="J13" s="218">
        <v>1</v>
      </c>
      <c r="K13" s="109">
        <v>1</v>
      </c>
      <c r="L13" s="149">
        <v>5</v>
      </c>
      <c r="M13" s="228">
        <f t="shared" si="1"/>
        <v>20</v>
      </c>
    </row>
    <row r="14" spans="1:15" ht="23" x14ac:dyDescent="0.25">
      <c r="A14" s="223" t="s">
        <v>30</v>
      </c>
      <c r="B14" s="221">
        <v>40</v>
      </c>
      <c r="C14" s="107">
        <v>8</v>
      </c>
      <c r="D14" s="218">
        <v>3</v>
      </c>
      <c r="E14" s="149">
        <v>10</v>
      </c>
      <c r="F14" s="227">
        <f t="shared" si="0"/>
        <v>61</v>
      </c>
      <c r="G14" s="218">
        <v>7</v>
      </c>
      <c r="H14" s="109">
        <v>2</v>
      </c>
      <c r="I14" s="107">
        <v>7</v>
      </c>
      <c r="J14" s="218" t="s">
        <v>35</v>
      </c>
      <c r="K14" s="109" t="s">
        <v>35</v>
      </c>
      <c r="L14" s="149">
        <v>9</v>
      </c>
      <c r="M14" s="228">
        <f t="shared" si="1"/>
        <v>25</v>
      </c>
    </row>
    <row r="15" spans="1:15" ht="13" thickBot="1" x14ac:dyDescent="0.3">
      <c r="A15" s="223" t="s">
        <v>34</v>
      </c>
      <c r="B15" s="208">
        <v>148</v>
      </c>
      <c r="C15" s="107">
        <v>51</v>
      </c>
      <c r="D15" s="218">
        <v>20</v>
      </c>
      <c r="E15" s="149">
        <v>16</v>
      </c>
      <c r="F15" s="227">
        <f t="shared" si="0"/>
        <v>235</v>
      </c>
      <c r="G15" s="218">
        <v>17</v>
      </c>
      <c r="H15" s="109">
        <v>1</v>
      </c>
      <c r="I15" s="107">
        <f>12+17</f>
        <v>29</v>
      </c>
      <c r="J15" s="218">
        <v>3</v>
      </c>
      <c r="K15" s="109" t="s">
        <v>35</v>
      </c>
      <c r="L15" s="149">
        <v>13</v>
      </c>
      <c r="M15" s="228">
        <f t="shared" si="1"/>
        <v>63</v>
      </c>
    </row>
    <row r="16" spans="1:15" ht="13" thickBot="1" x14ac:dyDescent="0.3">
      <c r="A16" s="209" t="s">
        <v>20</v>
      </c>
      <c r="B16" s="210">
        <f t="shared" ref="B16:M16" si="2">SUM(B7:B15)</f>
        <v>296</v>
      </c>
      <c r="C16" s="211">
        <f t="shared" si="2"/>
        <v>123</v>
      </c>
      <c r="D16" s="211">
        <f t="shared" si="2"/>
        <v>33</v>
      </c>
      <c r="E16" s="211">
        <f t="shared" si="2"/>
        <v>94</v>
      </c>
      <c r="F16" s="209">
        <f t="shared" si="2"/>
        <v>546</v>
      </c>
      <c r="G16" s="211">
        <f t="shared" si="2"/>
        <v>49</v>
      </c>
      <c r="H16" s="211">
        <f t="shared" si="2"/>
        <v>22</v>
      </c>
      <c r="I16" s="211">
        <f t="shared" si="2"/>
        <v>75</v>
      </c>
      <c r="J16" s="211">
        <f>SUM(J7:J15)</f>
        <v>7</v>
      </c>
      <c r="K16" s="211">
        <f t="shared" si="2"/>
        <v>2</v>
      </c>
      <c r="L16" s="212">
        <f t="shared" si="2"/>
        <v>80</v>
      </c>
      <c r="M16" s="209">
        <f t="shared" si="2"/>
        <v>235</v>
      </c>
    </row>
    <row r="17" spans="8:12" ht="13" thickBot="1" x14ac:dyDescent="0.3"/>
    <row r="18" spans="8:12" x14ac:dyDescent="0.25">
      <c r="H18" s="230" t="s">
        <v>699</v>
      </c>
      <c r="I18" s="233">
        <f>G16</f>
        <v>49</v>
      </c>
      <c r="J18" s="236"/>
      <c r="K18" s="230" t="s">
        <v>697</v>
      </c>
      <c r="L18" s="233">
        <v>75</v>
      </c>
    </row>
    <row r="19" spans="8:12" ht="13" thickBot="1" x14ac:dyDescent="0.3">
      <c r="H19" s="234" t="s">
        <v>700</v>
      </c>
      <c r="I19" s="235">
        <f>J16</f>
        <v>7</v>
      </c>
      <c r="J19" s="236"/>
      <c r="K19" s="234" t="s">
        <v>698</v>
      </c>
      <c r="L19" s="235">
        <v>80</v>
      </c>
    </row>
    <row r="20" spans="8:12" ht="13" thickBot="1" x14ac:dyDescent="0.3">
      <c r="H20" s="231" t="s">
        <v>701</v>
      </c>
      <c r="I20" s="232">
        <f>I18+I19</f>
        <v>56</v>
      </c>
      <c r="J20" s="236"/>
      <c r="K20" s="231" t="s">
        <v>702</v>
      </c>
      <c r="L20" s="232">
        <f>L18+L19</f>
        <v>155</v>
      </c>
    </row>
    <row r="21" spans="8:12" ht="13" thickBot="1" x14ac:dyDescent="0.3"/>
    <row r="22" spans="8:12" ht="23" x14ac:dyDescent="0.25">
      <c r="H22" s="238" t="s">
        <v>703</v>
      </c>
      <c r="I22" s="233">
        <f>H16</f>
        <v>22</v>
      </c>
      <c r="K22" s="238" t="s">
        <v>695</v>
      </c>
      <c r="L22" s="233">
        <f>G16+H16+I16</f>
        <v>146</v>
      </c>
    </row>
    <row r="23" spans="8:12" ht="13" thickBot="1" x14ac:dyDescent="0.3">
      <c r="H23" s="234" t="s">
        <v>704</v>
      </c>
      <c r="I23" s="235">
        <f>K16</f>
        <v>2</v>
      </c>
      <c r="K23" s="234" t="s">
        <v>696</v>
      </c>
      <c r="L23" s="235">
        <f>J16+K16+L16</f>
        <v>89</v>
      </c>
    </row>
    <row r="24" spans="8:12" ht="13" thickBot="1" x14ac:dyDescent="0.3">
      <c r="H24" s="231" t="s">
        <v>705</v>
      </c>
      <c r="I24" s="232">
        <f>I22+I23</f>
        <v>24</v>
      </c>
      <c r="K24" s="231" t="s">
        <v>20</v>
      </c>
      <c r="L24" s="232">
        <f>L22+L23</f>
        <v>235</v>
      </c>
    </row>
    <row r="25" spans="8:12" ht="13" thickBot="1" x14ac:dyDescent="0.3"/>
    <row r="26" spans="8:12" x14ac:dyDescent="0.25">
      <c r="H26" s="230" t="s">
        <v>9</v>
      </c>
      <c r="I26" s="233">
        <f>I20</f>
        <v>56</v>
      </c>
    </row>
    <row r="27" spans="8:12" ht="23.5" thickBot="1" x14ac:dyDescent="0.3">
      <c r="H27" s="237" t="s">
        <v>706</v>
      </c>
      <c r="I27" s="235">
        <f>I24</f>
        <v>24</v>
      </c>
    </row>
    <row r="28" spans="8:12" ht="13" thickBot="1" x14ac:dyDescent="0.3">
      <c r="H28" s="231" t="s">
        <v>707</v>
      </c>
      <c r="I28" s="232">
        <f>I27+I26</f>
        <v>80</v>
      </c>
    </row>
  </sheetData>
  <mergeCells count="10">
    <mergeCell ref="A1:M3"/>
    <mergeCell ref="M4:M6"/>
    <mergeCell ref="A4:A6"/>
    <mergeCell ref="B4:E4"/>
    <mergeCell ref="B5:C5"/>
    <mergeCell ref="D5:E5"/>
    <mergeCell ref="G5:I5"/>
    <mergeCell ref="J5:L5"/>
    <mergeCell ref="G4:L4"/>
    <mergeCell ref="F4:F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18"/>
  <sheetViews>
    <sheetView topLeftCell="A7" zoomScaleNormal="70" workbookViewId="0">
      <selection activeCell="D10" sqref="D10:D14"/>
    </sheetView>
  </sheetViews>
  <sheetFormatPr defaultColWidth="8.81640625" defaultRowHeight="12.5" x14ac:dyDescent="0.25"/>
  <cols>
    <col min="1" max="1" width="15.81640625" customWidth="1"/>
    <col min="2" max="2" width="5.81640625" style="8" customWidth="1"/>
    <col min="3" max="3" width="27.36328125" style="8" customWidth="1"/>
    <col min="4" max="4" width="73" style="8" customWidth="1"/>
    <col min="5" max="5" width="18.90625" style="8" customWidth="1"/>
    <col min="6" max="6" width="32.7265625" style="8" customWidth="1"/>
  </cols>
  <sheetData>
    <row r="1" spans="1:6" ht="14" customHeight="1" thickBot="1" x14ac:dyDescent="0.3">
      <c r="A1" s="273" t="s">
        <v>160</v>
      </c>
      <c r="B1" s="274"/>
      <c r="C1" s="274"/>
      <c r="D1" s="274"/>
      <c r="E1" s="274"/>
      <c r="F1" s="274"/>
    </row>
    <row r="2" spans="1:6" ht="21" customHeight="1" thickBot="1" x14ac:dyDescent="0.3">
      <c r="A2" s="270" t="s">
        <v>2</v>
      </c>
      <c r="B2" s="271"/>
      <c r="C2" s="271"/>
      <c r="D2" s="271"/>
      <c r="E2" s="271"/>
      <c r="F2" s="272"/>
    </row>
    <row r="3" spans="1:6" s="1" customFormat="1" ht="37.4" customHeight="1" thickBot="1" x14ac:dyDescent="0.3">
      <c r="A3" s="101" t="s">
        <v>40</v>
      </c>
      <c r="B3" s="102" t="s">
        <v>685</v>
      </c>
      <c r="C3" s="103" t="s">
        <v>0</v>
      </c>
      <c r="D3" s="104" t="s">
        <v>17</v>
      </c>
      <c r="E3" s="105" t="s">
        <v>4</v>
      </c>
      <c r="F3" s="106" t="s">
        <v>3</v>
      </c>
    </row>
    <row r="4" spans="1:6" s="1" customFormat="1" ht="40.5" x14ac:dyDescent="0.25">
      <c r="A4" s="98" t="s">
        <v>468</v>
      </c>
      <c r="B4" s="99">
        <v>1</v>
      </c>
      <c r="C4" s="99" t="s">
        <v>469</v>
      </c>
      <c r="D4" s="120" t="s">
        <v>481</v>
      </c>
      <c r="E4" s="99" t="s">
        <v>478</v>
      </c>
      <c r="F4" s="100" t="s">
        <v>175</v>
      </c>
    </row>
    <row r="5" spans="1:6" s="1" customFormat="1" ht="27" x14ac:dyDescent="0.25">
      <c r="A5" s="89" t="s">
        <v>470</v>
      </c>
      <c r="B5" s="38">
        <v>2</v>
      </c>
      <c r="C5" s="38" t="s">
        <v>471</v>
      </c>
      <c r="D5" s="60" t="s">
        <v>482</v>
      </c>
      <c r="E5" s="38" t="s">
        <v>479</v>
      </c>
      <c r="F5" s="85" t="s">
        <v>175</v>
      </c>
    </row>
    <row r="6" spans="1:6" s="1" customFormat="1" ht="40.5" x14ac:dyDescent="0.25">
      <c r="A6" s="89" t="s">
        <v>472</v>
      </c>
      <c r="B6" s="38">
        <v>3</v>
      </c>
      <c r="C6" s="38" t="s">
        <v>473</v>
      </c>
      <c r="D6" s="60" t="s">
        <v>483</v>
      </c>
      <c r="E6" s="38" t="s">
        <v>480</v>
      </c>
      <c r="F6" s="85" t="s">
        <v>175</v>
      </c>
    </row>
    <row r="7" spans="1:6" ht="27" x14ac:dyDescent="0.25">
      <c r="A7" s="89" t="s">
        <v>474</v>
      </c>
      <c r="B7" s="38">
        <v>4</v>
      </c>
      <c r="C7" s="38" t="s">
        <v>475</v>
      </c>
      <c r="D7" s="60" t="s">
        <v>485</v>
      </c>
      <c r="E7" s="38" t="s">
        <v>484</v>
      </c>
      <c r="F7" s="85" t="s">
        <v>175</v>
      </c>
    </row>
    <row r="8" spans="1:6" ht="27.5" thickBot="1" x14ac:dyDescent="0.3">
      <c r="A8" s="92" t="s">
        <v>476</v>
      </c>
      <c r="B8" s="57">
        <v>5</v>
      </c>
      <c r="C8" s="57" t="s">
        <v>477</v>
      </c>
      <c r="D8" s="121" t="s">
        <v>486</v>
      </c>
      <c r="E8" s="57" t="s">
        <v>487</v>
      </c>
      <c r="F8" s="122"/>
    </row>
    <row r="9" spans="1:6" ht="12.75" customHeight="1" thickBot="1" x14ac:dyDescent="0.3">
      <c r="A9" s="267" t="s">
        <v>117</v>
      </c>
      <c r="B9" s="268"/>
      <c r="C9" s="268"/>
      <c r="D9" s="268"/>
      <c r="E9" s="268"/>
      <c r="F9" s="269"/>
    </row>
    <row r="10" spans="1:6" ht="27" x14ac:dyDescent="0.25">
      <c r="A10" s="123" t="s">
        <v>162</v>
      </c>
      <c r="B10" s="99">
        <v>7</v>
      </c>
      <c r="C10" s="99" t="s">
        <v>167</v>
      </c>
      <c r="D10" s="99" t="s">
        <v>177</v>
      </c>
      <c r="E10" s="99" t="s">
        <v>170</v>
      </c>
      <c r="F10" s="100" t="s">
        <v>175</v>
      </c>
    </row>
    <row r="11" spans="1:6" ht="27" x14ac:dyDescent="0.25">
      <c r="A11" s="118" t="s">
        <v>163</v>
      </c>
      <c r="B11" s="38">
        <v>8</v>
      </c>
      <c r="C11" s="66" t="s">
        <v>686</v>
      </c>
      <c r="D11" s="38" t="s">
        <v>178</v>
      </c>
      <c r="E11" s="38" t="s">
        <v>171</v>
      </c>
      <c r="F11" s="85" t="s">
        <v>175</v>
      </c>
    </row>
    <row r="12" spans="1:6" ht="27" x14ac:dyDescent="0.25">
      <c r="A12" s="118" t="s">
        <v>164</v>
      </c>
      <c r="B12" s="38">
        <v>9</v>
      </c>
      <c r="C12" s="38" t="s">
        <v>168</v>
      </c>
      <c r="D12" s="38" t="s">
        <v>180</v>
      </c>
      <c r="E12" s="38" t="s">
        <v>172</v>
      </c>
      <c r="F12" s="85" t="s">
        <v>175</v>
      </c>
    </row>
    <row r="13" spans="1:6" ht="27" x14ac:dyDescent="0.25">
      <c r="A13" s="118" t="s">
        <v>165</v>
      </c>
      <c r="B13" s="38">
        <v>10</v>
      </c>
      <c r="C13" s="38" t="s">
        <v>169</v>
      </c>
      <c r="D13" s="38" t="s">
        <v>181</v>
      </c>
      <c r="E13" s="38" t="s">
        <v>173</v>
      </c>
      <c r="F13" s="85" t="s">
        <v>175</v>
      </c>
    </row>
    <row r="14" spans="1:6" ht="30.75" customHeight="1" thickBot="1" x14ac:dyDescent="0.3">
      <c r="A14" s="119" t="s">
        <v>166</v>
      </c>
      <c r="B14" s="87">
        <v>11</v>
      </c>
      <c r="C14" s="87" t="s">
        <v>179</v>
      </c>
      <c r="D14" s="87" t="s">
        <v>182</v>
      </c>
      <c r="E14" s="87" t="s">
        <v>174</v>
      </c>
      <c r="F14" s="88" t="s">
        <v>175</v>
      </c>
    </row>
    <row r="15" spans="1:6" x14ac:dyDescent="0.25">
      <c r="C15" s="9"/>
      <c r="D15" s="9"/>
      <c r="E15" s="9"/>
    </row>
    <row r="16" spans="1:6" x14ac:dyDescent="0.25">
      <c r="C16" s="9"/>
      <c r="D16" s="9"/>
      <c r="E16" s="9"/>
    </row>
    <row r="17" spans="3:5" x14ac:dyDescent="0.25">
      <c r="C17" s="9"/>
      <c r="D17" s="9"/>
      <c r="E17" s="9"/>
    </row>
    <row r="18" spans="3:5" x14ac:dyDescent="0.25">
      <c r="C18" s="9"/>
      <c r="D18" s="9"/>
      <c r="E18" s="9"/>
    </row>
  </sheetData>
  <mergeCells count="3">
    <mergeCell ref="A9:F9"/>
    <mergeCell ref="A2:F2"/>
    <mergeCell ref="A1:F1"/>
  </mergeCells>
  <pageMargins left="0.16" right="0.17" top="0.16" bottom="0.17" header="0.5" footer="0.5"/>
  <pageSetup paperSize="9" scale="55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3"/>
  <sheetViews>
    <sheetView topLeftCell="A7" zoomScaleNormal="70" workbookViewId="0">
      <selection activeCell="D8" sqref="D8:D13"/>
    </sheetView>
  </sheetViews>
  <sheetFormatPr defaultColWidth="9.1796875" defaultRowHeight="20" x14ac:dyDescent="0.4"/>
  <cols>
    <col min="1" max="1" width="12.7265625" style="2" customWidth="1"/>
    <col min="2" max="2" width="3.36328125" style="13" bestFit="1" customWidth="1"/>
    <col min="3" max="3" width="32.81640625" style="14" customWidth="1"/>
    <col min="4" max="4" width="63.81640625" style="14" customWidth="1"/>
    <col min="5" max="5" width="21" style="14" customWidth="1"/>
    <col min="6" max="6" width="30.6328125" style="14" customWidth="1"/>
    <col min="7" max="16384" width="9.1796875" style="2"/>
  </cols>
  <sheetData>
    <row r="1" spans="1:7" ht="20.5" thickBot="1" x14ac:dyDescent="0.45">
      <c r="B1" s="275" t="s">
        <v>52</v>
      </c>
      <c r="C1" s="276"/>
      <c r="D1" s="276"/>
      <c r="E1" s="276"/>
      <c r="F1" s="276"/>
    </row>
    <row r="2" spans="1:7" s="5" customFormat="1" ht="27.5" thickBot="1" x14ac:dyDescent="0.3">
      <c r="A2" s="101" t="s">
        <v>40</v>
      </c>
      <c r="B2" s="102" t="s">
        <v>685</v>
      </c>
      <c r="C2" s="103" t="s">
        <v>0</v>
      </c>
      <c r="D2" s="104" t="s">
        <v>15</v>
      </c>
      <c r="E2" s="105" t="s">
        <v>4</v>
      </c>
      <c r="F2" s="106" t="s">
        <v>3</v>
      </c>
    </row>
    <row r="3" spans="1:7" s="6" customFormat="1" ht="54" x14ac:dyDescent="0.25">
      <c r="A3" s="126" t="s">
        <v>74</v>
      </c>
      <c r="B3" s="99">
        <v>1</v>
      </c>
      <c r="C3" s="99" t="s">
        <v>54</v>
      </c>
      <c r="D3" s="99" t="s">
        <v>578</v>
      </c>
      <c r="E3" s="99" t="s">
        <v>60</v>
      </c>
      <c r="F3" s="100" t="s">
        <v>21</v>
      </c>
    </row>
    <row r="4" spans="1:7" s="4" customFormat="1" ht="27" x14ac:dyDescent="0.25">
      <c r="A4" s="127" t="s">
        <v>75</v>
      </c>
      <c r="B4" s="38">
        <v>2</v>
      </c>
      <c r="C4" s="38" t="s">
        <v>55</v>
      </c>
      <c r="D4" s="38" t="s">
        <v>23</v>
      </c>
      <c r="E4" s="38" t="s">
        <v>61</v>
      </c>
      <c r="F4" s="85" t="s">
        <v>21</v>
      </c>
    </row>
    <row r="5" spans="1:7" s="4" customFormat="1" ht="27" x14ac:dyDescent="0.25">
      <c r="A5" s="127" t="s">
        <v>76</v>
      </c>
      <c r="B5" s="38">
        <v>3</v>
      </c>
      <c r="C5" s="64" t="s">
        <v>56</v>
      </c>
      <c r="D5" s="38" t="s">
        <v>37</v>
      </c>
      <c r="E5" s="38" t="s">
        <v>59</v>
      </c>
      <c r="F5" s="85" t="s">
        <v>21</v>
      </c>
    </row>
    <row r="6" spans="1:7" s="4" customFormat="1" ht="41" thickBot="1" x14ac:dyDescent="0.3">
      <c r="A6" s="128" t="s">
        <v>77</v>
      </c>
      <c r="B6" s="57">
        <v>4</v>
      </c>
      <c r="C6" s="125" t="s">
        <v>57</v>
      </c>
      <c r="D6" s="57" t="s">
        <v>88</v>
      </c>
      <c r="E6" s="57" t="s">
        <v>58</v>
      </c>
      <c r="F6" s="122" t="s">
        <v>21</v>
      </c>
    </row>
    <row r="7" spans="1:7" s="65" customFormat="1" ht="20.25" customHeight="1" thickBot="1" x14ac:dyDescent="0.3">
      <c r="A7" s="264" t="s">
        <v>53</v>
      </c>
      <c r="B7" s="277"/>
      <c r="C7" s="277"/>
      <c r="D7" s="277"/>
      <c r="E7" s="277"/>
      <c r="F7" s="278"/>
      <c r="G7" s="124"/>
    </row>
    <row r="8" spans="1:7" s="4" customFormat="1" ht="40.5" x14ac:dyDescent="0.25">
      <c r="A8" s="129" t="s">
        <v>82</v>
      </c>
      <c r="B8" s="99">
        <v>5</v>
      </c>
      <c r="C8" s="99" t="s">
        <v>62</v>
      </c>
      <c r="D8" s="99" t="s">
        <v>91</v>
      </c>
      <c r="E8" s="99" t="s">
        <v>63</v>
      </c>
      <c r="F8" s="100" t="s">
        <v>21</v>
      </c>
    </row>
    <row r="9" spans="1:7" s="4" customFormat="1" ht="40.5" x14ac:dyDescent="0.25">
      <c r="A9" s="130" t="s">
        <v>83</v>
      </c>
      <c r="B9" s="38">
        <v>6</v>
      </c>
      <c r="C9" s="38" t="s">
        <v>64</v>
      </c>
      <c r="D9" s="38" t="s">
        <v>92</v>
      </c>
      <c r="E9" s="38" t="s">
        <v>65</v>
      </c>
      <c r="F9" s="85" t="s">
        <v>21</v>
      </c>
    </row>
    <row r="10" spans="1:7" s="4" customFormat="1" ht="40.5" x14ac:dyDescent="0.25">
      <c r="A10" s="130" t="s">
        <v>84</v>
      </c>
      <c r="B10" s="38">
        <v>7</v>
      </c>
      <c r="C10" s="38" t="s">
        <v>66</v>
      </c>
      <c r="D10" s="38" t="s">
        <v>579</v>
      </c>
      <c r="E10" s="38" t="s">
        <v>67</v>
      </c>
      <c r="F10" s="85" t="s">
        <v>21</v>
      </c>
    </row>
    <row r="11" spans="1:7" s="4" customFormat="1" ht="27" x14ac:dyDescent="0.25">
      <c r="A11" s="130" t="s">
        <v>85</v>
      </c>
      <c r="B11" s="38">
        <v>8</v>
      </c>
      <c r="C11" s="38" t="s">
        <v>68</v>
      </c>
      <c r="D11" s="38" t="s">
        <v>93</v>
      </c>
      <c r="E11" s="38" t="s">
        <v>69</v>
      </c>
      <c r="F11" s="85" t="s">
        <v>21</v>
      </c>
    </row>
    <row r="12" spans="1:7" s="4" customFormat="1" ht="40.5" x14ac:dyDescent="0.25">
      <c r="A12" s="130" t="s">
        <v>86</v>
      </c>
      <c r="B12" s="38">
        <v>9</v>
      </c>
      <c r="C12" s="38" t="s">
        <v>70</v>
      </c>
      <c r="D12" s="38" t="s">
        <v>176</v>
      </c>
      <c r="E12" s="38" t="s">
        <v>71</v>
      </c>
      <c r="F12" s="85" t="s">
        <v>21</v>
      </c>
    </row>
    <row r="13" spans="1:7" s="4" customFormat="1" ht="54.5" thickBot="1" x14ac:dyDescent="0.3">
      <c r="A13" s="131" t="s">
        <v>87</v>
      </c>
      <c r="B13" s="87">
        <v>10</v>
      </c>
      <c r="C13" s="87" t="s">
        <v>72</v>
      </c>
      <c r="D13" s="87" t="s">
        <v>100</v>
      </c>
      <c r="E13" s="87" t="s">
        <v>73</v>
      </c>
      <c r="F13" s="88" t="s">
        <v>21</v>
      </c>
    </row>
  </sheetData>
  <mergeCells count="2">
    <mergeCell ref="B1:F1"/>
    <mergeCell ref="A7:F7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21"/>
  <sheetViews>
    <sheetView topLeftCell="A13" zoomScaleNormal="70" workbookViewId="0">
      <selection activeCell="D13" sqref="D13:D17"/>
    </sheetView>
  </sheetViews>
  <sheetFormatPr defaultColWidth="33.453125" defaultRowHeight="20" x14ac:dyDescent="0.4"/>
  <cols>
    <col min="1" max="1" width="19.26953125" style="3" customWidth="1"/>
    <col min="2" max="2" width="6.36328125" style="10" customWidth="1"/>
    <col min="3" max="3" width="32.54296875" style="10" customWidth="1"/>
    <col min="4" max="4" width="72.6328125" style="10" customWidth="1"/>
    <col min="5" max="5" width="22.7265625" style="11" customWidth="1"/>
    <col min="6" max="6" width="28.7265625" style="12" customWidth="1"/>
    <col min="7" max="16384" width="33.453125" style="3"/>
  </cols>
  <sheetData>
    <row r="1" spans="1:6" s="2" customFormat="1" ht="20.5" thickBot="1" x14ac:dyDescent="0.45">
      <c r="B1" s="279" t="s">
        <v>400</v>
      </c>
      <c r="C1" s="280"/>
      <c r="D1" s="280"/>
      <c r="E1" s="280"/>
      <c r="F1" s="280"/>
    </row>
    <row r="2" spans="1:6" s="2" customFormat="1" ht="20" customHeight="1" thickBot="1" x14ac:dyDescent="0.45">
      <c r="A2" s="284" t="s">
        <v>2</v>
      </c>
      <c r="B2" s="285"/>
      <c r="C2" s="285"/>
      <c r="D2" s="285"/>
      <c r="E2" s="285"/>
      <c r="F2" s="283"/>
    </row>
    <row r="3" spans="1:6" ht="27.5" thickBot="1" x14ac:dyDescent="0.45">
      <c r="A3" s="101" t="s">
        <v>40</v>
      </c>
      <c r="B3" s="138" t="s">
        <v>685</v>
      </c>
      <c r="C3" s="105" t="s">
        <v>0</v>
      </c>
      <c r="D3" s="106" t="s">
        <v>17</v>
      </c>
      <c r="E3" s="105" t="s">
        <v>4</v>
      </c>
      <c r="F3" s="106" t="s">
        <v>3</v>
      </c>
    </row>
    <row r="4" spans="1:6" ht="27" x14ac:dyDescent="0.4">
      <c r="A4" s="136" t="s">
        <v>419</v>
      </c>
      <c r="B4" s="99">
        <v>1</v>
      </c>
      <c r="C4" s="61" t="s">
        <v>401</v>
      </c>
      <c r="D4" s="61" t="s">
        <v>426</v>
      </c>
      <c r="E4" s="137" t="s">
        <v>402</v>
      </c>
      <c r="F4" s="100" t="s">
        <v>24</v>
      </c>
    </row>
    <row r="5" spans="1:6" ht="27" x14ac:dyDescent="0.4">
      <c r="A5" s="132" t="s">
        <v>420</v>
      </c>
      <c r="B5" s="39">
        <v>2</v>
      </c>
      <c r="C5" s="39" t="s">
        <v>404</v>
      </c>
      <c r="D5" s="39" t="s">
        <v>418</v>
      </c>
      <c r="E5" s="55" t="s">
        <v>403</v>
      </c>
      <c r="F5" s="84" t="s">
        <v>24</v>
      </c>
    </row>
    <row r="6" spans="1:6" x14ac:dyDescent="0.4">
      <c r="A6" s="132" t="s">
        <v>421</v>
      </c>
      <c r="B6" s="39">
        <v>3</v>
      </c>
      <c r="C6" s="39" t="s">
        <v>405</v>
      </c>
      <c r="D6" s="39" t="s">
        <v>407</v>
      </c>
      <c r="E6" s="55" t="s">
        <v>406</v>
      </c>
      <c r="F6" s="84" t="s">
        <v>24</v>
      </c>
    </row>
    <row r="7" spans="1:6" ht="40.5" x14ac:dyDescent="0.4">
      <c r="A7" s="132" t="s">
        <v>423</v>
      </c>
      <c r="B7" s="39">
        <v>4</v>
      </c>
      <c r="C7" s="39" t="s">
        <v>422</v>
      </c>
      <c r="D7" s="39" t="s">
        <v>409</v>
      </c>
      <c r="E7" s="54" t="s">
        <v>408</v>
      </c>
      <c r="F7" s="84" t="s">
        <v>24</v>
      </c>
    </row>
    <row r="8" spans="1:6" ht="27" x14ac:dyDescent="0.4">
      <c r="A8" s="132" t="s">
        <v>424</v>
      </c>
      <c r="B8" s="39">
        <v>5</v>
      </c>
      <c r="C8" s="39" t="s">
        <v>410</v>
      </c>
      <c r="D8" s="39" t="s">
        <v>412</v>
      </c>
      <c r="E8" s="54" t="s">
        <v>411</v>
      </c>
      <c r="F8" s="84" t="s">
        <v>24</v>
      </c>
    </row>
    <row r="9" spans="1:6" ht="27" x14ac:dyDescent="0.4">
      <c r="A9" s="132" t="s">
        <v>425</v>
      </c>
      <c r="B9" s="39">
        <v>6</v>
      </c>
      <c r="C9" s="39" t="s">
        <v>413</v>
      </c>
      <c r="D9" s="39" t="s">
        <v>415</v>
      </c>
      <c r="E9" s="54" t="s">
        <v>414</v>
      </c>
      <c r="F9" s="84" t="s">
        <v>24</v>
      </c>
    </row>
    <row r="10" spans="1:6" ht="40.5" x14ac:dyDescent="0.4">
      <c r="A10" s="132" t="s">
        <v>427</v>
      </c>
      <c r="B10" s="39">
        <v>7</v>
      </c>
      <c r="C10" s="39" t="s">
        <v>429</v>
      </c>
      <c r="D10" s="39" t="s">
        <v>430</v>
      </c>
      <c r="E10" s="54" t="s">
        <v>428</v>
      </c>
      <c r="F10" s="84" t="s">
        <v>24</v>
      </c>
    </row>
    <row r="11" spans="1:6" ht="27.5" thickBot="1" x14ac:dyDescent="0.45">
      <c r="A11" s="141" t="s">
        <v>431</v>
      </c>
      <c r="B11" s="139">
        <v>8</v>
      </c>
      <c r="C11" s="139" t="s">
        <v>432</v>
      </c>
      <c r="D11" s="139" t="s">
        <v>434</v>
      </c>
      <c r="E11" s="63" t="s">
        <v>433</v>
      </c>
      <c r="F11" s="93" t="s">
        <v>24</v>
      </c>
    </row>
    <row r="12" spans="1:6" s="27" customFormat="1" ht="20.5" customHeight="1" thickBot="1" x14ac:dyDescent="0.45">
      <c r="A12" s="264" t="s">
        <v>53</v>
      </c>
      <c r="B12" s="285"/>
      <c r="C12" s="285"/>
      <c r="D12" s="285"/>
      <c r="E12" s="285"/>
      <c r="F12" s="283"/>
    </row>
    <row r="13" spans="1:6" ht="26.25" customHeight="1" x14ac:dyDescent="0.4">
      <c r="A13" s="136" t="s">
        <v>435</v>
      </c>
      <c r="B13" s="61">
        <v>9</v>
      </c>
      <c r="C13" s="61" t="s">
        <v>436</v>
      </c>
      <c r="D13" s="61" t="s">
        <v>437</v>
      </c>
      <c r="E13" s="61" t="s">
        <v>438</v>
      </c>
      <c r="F13" s="140" t="s">
        <v>24</v>
      </c>
    </row>
    <row r="14" spans="1:6" ht="54" x14ac:dyDescent="0.4">
      <c r="A14" s="132" t="s">
        <v>439</v>
      </c>
      <c r="B14" s="39">
        <v>10</v>
      </c>
      <c r="C14" s="39" t="s">
        <v>440</v>
      </c>
      <c r="D14" s="38" t="s">
        <v>687</v>
      </c>
      <c r="E14" s="56" t="s">
        <v>441</v>
      </c>
      <c r="F14" s="85" t="s">
        <v>416</v>
      </c>
    </row>
    <row r="15" spans="1:6" ht="54" x14ac:dyDescent="0.4">
      <c r="A15" s="132" t="s">
        <v>442</v>
      </c>
      <c r="B15" s="39">
        <v>11</v>
      </c>
      <c r="C15" s="41" t="s">
        <v>443</v>
      </c>
      <c r="D15" s="41" t="s">
        <v>488</v>
      </c>
      <c r="E15" s="41" t="s">
        <v>402</v>
      </c>
      <c r="F15" s="85" t="s">
        <v>416</v>
      </c>
    </row>
    <row r="16" spans="1:6" ht="54" x14ac:dyDescent="0.4">
      <c r="A16" s="132" t="s">
        <v>444</v>
      </c>
      <c r="B16" s="39">
        <v>12</v>
      </c>
      <c r="C16" s="41" t="s">
        <v>445</v>
      </c>
      <c r="D16" s="41" t="s">
        <v>489</v>
      </c>
      <c r="E16" s="41" t="s">
        <v>446</v>
      </c>
      <c r="F16" s="85" t="s">
        <v>416</v>
      </c>
    </row>
    <row r="17" spans="1:6" ht="27.5" thickBot="1" x14ac:dyDescent="0.45">
      <c r="A17" s="141" t="s">
        <v>449</v>
      </c>
      <c r="B17" s="139">
        <v>13</v>
      </c>
      <c r="C17" s="142" t="s">
        <v>447</v>
      </c>
      <c r="D17" s="142" t="s">
        <v>688</v>
      </c>
      <c r="E17" s="142" t="s">
        <v>448</v>
      </c>
      <c r="F17" s="122" t="s">
        <v>416</v>
      </c>
    </row>
    <row r="18" spans="1:6" ht="20.5" thickBot="1" x14ac:dyDescent="0.45">
      <c r="A18" s="281" t="s">
        <v>5</v>
      </c>
      <c r="B18" s="282"/>
      <c r="C18" s="282"/>
      <c r="D18" s="282"/>
      <c r="E18" s="282"/>
      <c r="F18" s="283"/>
    </row>
    <row r="19" spans="1:6" x14ac:dyDescent="0.4">
      <c r="A19" s="143" t="s">
        <v>450</v>
      </c>
      <c r="B19" s="61">
        <v>1</v>
      </c>
      <c r="C19" s="144" t="s">
        <v>460</v>
      </c>
      <c r="D19" s="145" t="s">
        <v>455</v>
      </c>
      <c r="E19" s="145" t="s">
        <v>453</v>
      </c>
      <c r="F19" s="100" t="s">
        <v>416</v>
      </c>
    </row>
    <row r="20" spans="1:6" ht="25" x14ac:dyDescent="0.4">
      <c r="A20" s="133" t="s">
        <v>451</v>
      </c>
      <c r="B20" s="56">
        <v>2</v>
      </c>
      <c r="C20" s="56" t="s">
        <v>452</v>
      </c>
      <c r="D20" s="58" t="s">
        <v>456</v>
      </c>
      <c r="E20" s="59" t="s">
        <v>454</v>
      </c>
      <c r="F20" s="122" t="s">
        <v>416</v>
      </c>
    </row>
    <row r="21" spans="1:6" ht="41" thickBot="1" x14ac:dyDescent="0.45">
      <c r="A21" s="134" t="s">
        <v>457</v>
      </c>
      <c r="B21" s="135">
        <v>3</v>
      </c>
      <c r="C21" s="135" t="s">
        <v>459</v>
      </c>
      <c r="D21" s="135" t="s">
        <v>461</v>
      </c>
      <c r="E21" s="135" t="s">
        <v>458</v>
      </c>
      <c r="F21" s="88" t="s">
        <v>416</v>
      </c>
    </row>
  </sheetData>
  <mergeCells count="4">
    <mergeCell ref="B1:F1"/>
    <mergeCell ref="A18:F18"/>
    <mergeCell ref="A2:F2"/>
    <mergeCell ref="A12:F12"/>
  </mergeCells>
  <hyperlinks>
    <hyperlink ref="A19" r:id="rId1" display="https://partnerstvo.omk.ru/application/about-project?applicationId=b7e0bf4f-ea8a-4b49-b2eb-965704d697d5"/>
    <hyperlink ref="A20" r:id="rId2" display="https://partnerstvo.omk.ru/application/about-project?applicationId=08161eb0-80b8-4868-a6a2-2df6b44637a4"/>
  </hyperlinks>
  <pageMargins left="0.16" right="0.15" top="0.34" bottom="0.61" header="0.5" footer="0.16"/>
  <pageSetup paperSize="9" scale="60" fitToHeight="0" orientation="portrait" horizontalDpi="4294967293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3"/>
  <sheetViews>
    <sheetView tabSelected="1" topLeftCell="A7" zoomScale="66" zoomScaleNormal="100" workbookViewId="0">
      <selection activeCell="H14" sqref="H14"/>
    </sheetView>
  </sheetViews>
  <sheetFormatPr defaultColWidth="9.1796875" defaultRowHeight="12.5" x14ac:dyDescent="0.25"/>
  <cols>
    <col min="1" max="1" width="16.1796875" style="4" customWidth="1"/>
    <col min="2" max="2" width="6.453125" style="6" customWidth="1"/>
    <col min="3" max="3" width="23.90625" style="4" customWidth="1"/>
    <col min="4" max="4" width="74.453125" style="7" customWidth="1"/>
    <col min="5" max="5" width="19.1796875" style="4" customWidth="1"/>
    <col min="6" max="6" width="30" style="4" customWidth="1"/>
    <col min="7" max="16384" width="9.1796875" style="4"/>
  </cols>
  <sheetData>
    <row r="1" spans="1:7" ht="15" customHeight="1" thickBot="1" x14ac:dyDescent="0.3">
      <c r="A1" s="294" t="s">
        <v>101</v>
      </c>
      <c r="B1" s="295"/>
      <c r="C1" s="295"/>
      <c r="D1" s="295"/>
      <c r="E1" s="295"/>
      <c r="F1" s="295"/>
      <c r="G1" s="295"/>
    </row>
    <row r="2" spans="1:7" s="26" customFormat="1" ht="21.75" customHeight="1" thickBot="1" x14ac:dyDescent="0.35">
      <c r="A2" s="289" t="s">
        <v>2</v>
      </c>
      <c r="B2" s="290"/>
      <c r="C2" s="290"/>
      <c r="D2" s="290"/>
      <c r="E2" s="290"/>
      <c r="F2" s="291"/>
      <c r="G2" s="42"/>
    </row>
    <row r="3" spans="1:7" s="26" customFormat="1" ht="27.5" thickBot="1" x14ac:dyDescent="0.35">
      <c r="A3" s="101" t="s">
        <v>40</v>
      </c>
      <c r="B3" s="102" t="s">
        <v>684</v>
      </c>
      <c r="C3" s="103" t="s">
        <v>0</v>
      </c>
      <c r="D3" s="104" t="s">
        <v>15</v>
      </c>
      <c r="E3" s="105" t="s">
        <v>4</v>
      </c>
      <c r="F3" s="106" t="s">
        <v>3</v>
      </c>
      <c r="G3" s="42"/>
    </row>
    <row r="4" spans="1:7" ht="13.5" x14ac:dyDescent="0.3">
      <c r="A4" s="162" t="s">
        <v>104</v>
      </c>
      <c r="B4" s="163">
        <v>1</v>
      </c>
      <c r="C4" s="164" t="s">
        <v>106</v>
      </c>
      <c r="D4" s="260" t="s">
        <v>108</v>
      </c>
      <c r="E4" s="164" t="s">
        <v>107</v>
      </c>
      <c r="F4" s="165" t="s">
        <v>18</v>
      </c>
      <c r="G4" s="37"/>
    </row>
    <row r="5" spans="1:7" ht="13.5" x14ac:dyDescent="0.3">
      <c r="A5" s="146" t="s">
        <v>109</v>
      </c>
      <c r="B5" s="24">
        <v>2</v>
      </c>
      <c r="C5" s="44" t="s">
        <v>110</v>
      </c>
      <c r="D5" s="109" t="s">
        <v>112</v>
      </c>
      <c r="E5" s="44" t="s">
        <v>111</v>
      </c>
      <c r="F5" s="147" t="s">
        <v>18</v>
      </c>
      <c r="G5" s="37"/>
    </row>
    <row r="6" spans="1:7" s="5" customFormat="1" ht="23.5" thickBot="1" x14ac:dyDescent="0.35">
      <c r="A6" s="166" t="s">
        <v>113</v>
      </c>
      <c r="B6" s="153">
        <v>3</v>
      </c>
      <c r="C6" s="154" t="s">
        <v>114</v>
      </c>
      <c r="D6" s="155" t="s">
        <v>115</v>
      </c>
      <c r="E6" s="154" t="s">
        <v>116</v>
      </c>
      <c r="F6" s="156" t="s">
        <v>18</v>
      </c>
      <c r="G6" s="43"/>
    </row>
    <row r="7" spans="1:7" ht="14" thickBot="1" x14ac:dyDescent="0.35">
      <c r="A7" s="286" t="s">
        <v>117</v>
      </c>
      <c r="B7" s="287"/>
      <c r="C7" s="287"/>
      <c r="D7" s="287"/>
      <c r="E7" s="287"/>
      <c r="F7" s="288"/>
      <c r="G7" s="37"/>
    </row>
    <row r="8" spans="1:7" ht="23" x14ac:dyDescent="0.3">
      <c r="A8" s="157" t="s">
        <v>119</v>
      </c>
      <c r="B8" s="108">
        <v>4</v>
      </c>
      <c r="C8" s="108" t="s">
        <v>118</v>
      </c>
      <c r="D8" s="158" t="s">
        <v>120</v>
      </c>
      <c r="E8" s="108" t="s">
        <v>752</v>
      </c>
      <c r="F8" s="159" t="s">
        <v>18</v>
      </c>
      <c r="G8" s="37"/>
    </row>
    <row r="9" spans="1:7" ht="23" x14ac:dyDescent="0.3">
      <c r="A9" s="148" t="s">
        <v>122</v>
      </c>
      <c r="B9" s="109">
        <v>5</v>
      </c>
      <c r="C9" s="109" t="s">
        <v>123</v>
      </c>
      <c r="D9" s="109" t="s">
        <v>124</v>
      </c>
      <c r="E9" s="109" t="s">
        <v>121</v>
      </c>
      <c r="F9" s="149" t="s">
        <v>18</v>
      </c>
      <c r="G9" s="37"/>
    </row>
    <row r="10" spans="1:7" ht="34.5" x14ac:dyDescent="0.3">
      <c r="A10" s="148" t="s">
        <v>126</v>
      </c>
      <c r="B10" s="109">
        <v>6</v>
      </c>
      <c r="C10" s="45" t="s">
        <v>125</v>
      </c>
      <c r="D10" s="109" t="s">
        <v>128</v>
      </c>
      <c r="E10" s="109" t="s">
        <v>127</v>
      </c>
      <c r="F10" s="149" t="s">
        <v>18</v>
      </c>
      <c r="G10" s="37"/>
    </row>
    <row r="11" spans="1:7" ht="57.5" x14ac:dyDescent="0.3">
      <c r="A11" s="148" t="s">
        <v>132</v>
      </c>
      <c r="B11" s="109">
        <v>7</v>
      </c>
      <c r="C11" s="45" t="s">
        <v>131</v>
      </c>
      <c r="D11" s="109" t="s">
        <v>134</v>
      </c>
      <c r="E11" s="109" t="s">
        <v>133</v>
      </c>
      <c r="F11" s="149" t="s">
        <v>18</v>
      </c>
      <c r="G11" s="37"/>
    </row>
    <row r="12" spans="1:7" ht="69" x14ac:dyDescent="0.25">
      <c r="A12" s="150" t="s">
        <v>135</v>
      </c>
      <c r="B12" s="24">
        <v>8</v>
      </c>
      <c r="C12" s="24" t="s">
        <v>137</v>
      </c>
      <c r="D12" s="25" t="s">
        <v>741</v>
      </c>
      <c r="E12" s="24" t="s">
        <v>136</v>
      </c>
      <c r="F12" s="149" t="s">
        <v>18</v>
      </c>
    </row>
    <row r="13" spans="1:7" ht="34.5" x14ac:dyDescent="0.25">
      <c r="A13" s="150" t="s">
        <v>138</v>
      </c>
      <c r="B13" s="24">
        <v>9</v>
      </c>
      <c r="C13" s="24" t="s">
        <v>139</v>
      </c>
      <c r="D13" s="25" t="s">
        <v>140</v>
      </c>
      <c r="E13" s="24" t="s">
        <v>143</v>
      </c>
      <c r="F13" s="149" t="s">
        <v>18</v>
      </c>
    </row>
    <row r="14" spans="1:7" ht="46" x14ac:dyDescent="0.25">
      <c r="A14" s="150" t="s">
        <v>141</v>
      </c>
      <c r="B14" s="24">
        <v>10</v>
      </c>
      <c r="C14" s="24" t="s">
        <v>142</v>
      </c>
      <c r="D14" s="25" t="s">
        <v>742</v>
      </c>
      <c r="E14" s="24" t="s">
        <v>144</v>
      </c>
      <c r="F14" s="149" t="s">
        <v>18</v>
      </c>
    </row>
    <row r="15" spans="1:7" x14ac:dyDescent="0.25">
      <c r="A15" s="150" t="s">
        <v>145</v>
      </c>
      <c r="B15" s="24">
        <v>11</v>
      </c>
      <c r="C15" s="24" t="s">
        <v>146</v>
      </c>
      <c r="D15" s="25" t="s">
        <v>147</v>
      </c>
      <c r="E15" s="24" t="s">
        <v>148</v>
      </c>
      <c r="F15" s="149" t="s">
        <v>18</v>
      </c>
    </row>
    <row r="16" spans="1:7" ht="23" x14ac:dyDescent="0.25">
      <c r="A16" s="150" t="s">
        <v>149</v>
      </c>
      <c r="B16" s="24">
        <v>12</v>
      </c>
      <c r="C16" s="24" t="s">
        <v>150</v>
      </c>
      <c r="D16" s="25" t="s">
        <v>743</v>
      </c>
      <c r="E16" s="24" t="s">
        <v>148</v>
      </c>
      <c r="F16" s="149" t="s">
        <v>18</v>
      </c>
    </row>
    <row r="17" spans="1:6" ht="23" x14ac:dyDescent="0.25">
      <c r="A17" s="150" t="s">
        <v>151</v>
      </c>
      <c r="B17" s="24">
        <v>13</v>
      </c>
      <c r="C17" s="24" t="s">
        <v>152</v>
      </c>
      <c r="D17" s="25" t="s">
        <v>744</v>
      </c>
      <c r="E17" s="24" t="s">
        <v>136</v>
      </c>
      <c r="F17" s="149" t="s">
        <v>18</v>
      </c>
    </row>
    <row r="18" spans="1:6" x14ac:dyDescent="0.25">
      <c r="A18" s="150" t="s">
        <v>153</v>
      </c>
      <c r="B18" s="24">
        <v>14</v>
      </c>
      <c r="C18" s="24" t="s">
        <v>154</v>
      </c>
      <c r="D18" s="25" t="s">
        <v>745</v>
      </c>
      <c r="E18" s="24" t="s">
        <v>753</v>
      </c>
      <c r="F18" s="149" t="s">
        <v>18</v>
      </c>
    </row>
    <row r="19" spans="1:6" ht="23" x14ac:dyDescent="0.25">
      <c r="A19" s="150" t="s">
        <v>156</v>
      </c>
      <c r="B19" s="24">
        <v>15</v>
      </c>
      <c r="C19" s="24" t="s">
        <v>155</v>
      </c>
      <c r="D19" s="25" t="s">
        <v>746</v>
      </c>
      <c r="E19" s="24" t="s">
        <v>157</v>
      </c>
      <c r="F19" s="149" t="s">
        <v>18</v>
      </c>
    </row>
    <row r="20" spans="1:6" ht="35" thickBot="1" x14ac:dyDescent="0.3">
      <c r="A20" s="161" t="s">
        <v>158</v>
      </c>
      <c r="B20" s="153">
        <v>16</v>
      </c>
      <c r="C20" s="153" t="s">
        <v>159</v>
      </c>
      <c r="D20" s="261" t="s">
        <v>747</v>
      </c>
      <c r="E20" s="153" t="s">
        <v>754</v>
      </c>
      <c r="F20" s="160" t="s">
        <v>18</v>
      </c>
    </row>
    <row r="21" spans="1:6" ht="13" customHeight="1" thickBot="1" x14ac:dyDescent="0.3">
      <c r="A21" s="281" t="s">
        <v>5</v>
      </c>
      <c r="B21" s="292"/>
      <c r="C21" s="292"/>
      <c r="D21" s="292"/>
      <c r="E21" s="292"/>
      <c r="F21" s="293"/>
    </row>
    <row r="22" spans="1:6" x14ac:dyDescent="0.25">
      <c r="A22" s="253" t="s">
        <v>104</v>
      </c>
      <c r="B22" s="254">
        <v>1</v>
      </c>
      <c r="C22" s="255" t="s">
        <v>102</v>
      </c>
      <c r="D22" s="256" t="s">
        <v>105</v>
      </c>
      <c r="E22" s="255" t="s">
        <v>103</v>
      </c>
      <c r="F22" s="257" t="s">
        <v>19</v>
      </c>
    </row>
    <row r="23" spans="1:6" ht="23.5" thickBot="1" x14ac:dyDescent="0.3">
      <c r="A23" s="258" t="s">
        <v>122</v>
      </c>
      <c r="B23" s="259">
        <v>2</v>
      </c>
      <c r="C23" s="151" t="s">
        <v>130</v>
      </c>
      <c r="D23" s="151" t="s">
        <v>129</v>
      </c>
      <c r="E23" s="151" t="s">
        <v>740</v>
      </c>
      <c r="F23" s="152" t="s">
        <v>19</v>
      </c>
    </row>
  </sheetData>
  <mergeCells count="4">
    <mergeCell ref="A7:F7"/>
    <mergeCell ref="A2:F2"/>
    <mergeCell ref="A21:F21"/>
    <mergeCell ref="A1:G1"/>
  </mergeCell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40"/>
  <sheetViews>
    <sheetView topLeftCell="A16" zoomScale="70" zoomScaleNormal="70" workbookViewId="0">
      <selection activeCell="D10" sqref="D4:D10"/>
    </sheetView>
  </sheetViews>
  <sheetFormatPr defaultColWidth="33.453125" defaultRowHeight="20" x14ac:dyDescent="0.4"/>
  <cols>
    <col min="1" max="1" width="15.7265625" style="3" bestFit="1" customWidth="1"/>
    <col min="2" max="2" width="3.453125" style="10" bestFit="1" customWidth="1"/>
    <col min="3" max="3" width="39.6328125" style="10" customWidth="1"/>
    <col min="4" max="4" width="90.54296875" style="10" customWidth="1"/>
    <col min="5" max="5" width="22.54296875" style="11" bestFit="1" customWidth="1"/>
    <col min="6" max="6" width="31.90625" style="12" customWidth="1"/>
    <col min="7" max="16384" width="33.453125" style="3"/>
  </cols>
  <sheetData>
    <row r="1" spans="1:6" s="2" customFormat="1" ht="20.5" thickBot="1" x14ac:dyDescent="0.45">
      <c r="B1" s="279" t="s">
        <v>338</v>
      </c>
      <c r="C1" s="280"/>
      <c r="D1" s="280"/>
      <c r="E1" s="280"/>
      <c r="F1" s="280"/>
    </row>
    <row r="2" spans="1:6" s="2" customFormat="1" ht="20.5" thickBot="1" x14ac:dyDescent="0.45">
      <c r="A2" s="297" t="s">
        <v>2</v>
      </c>
      <c r="B2" s="292"/>
      <c r="C2" s="292"/>
      <c r="D2" s="292"/>
      <c r="E2" s="292"/>
      <c r="F2" s="293"/>
    </row>
    <row r="3" spans="1:6" ht="27.5" thickBot="1" x14ac:dyDescent="0.45">
      <c r="A3" s="101" t="s">
        <v>40</v>
      </c>
      <c r="B3" s="102" t="s">
        <v>685</v>
      </c>
      <c r="C3" s="103" t="s">
        <v>0</v>
      </c>
      <c r="D3" s="104" t="s">
        <v>17</v>
      </c>
      <c r="E3" s="105" t="s">
        <v>4</v>
      </c>
      <c r="F3" s="106" t="s">
        <v>3</v>
      </c>
    </row>
    <row r="4" spans="1:6" ht="27" x14ac:dyDescent="0.4">
      <c r="A4" s="98" t="s">
        <v>339</v>
      </c>
      <c r="B4" s="99">
        <v>1</v>
      </c>
      <c r="C4" s="99" t="s">
        <v>348</v>
      </c>
      <c r="D4" s="99" t="s">
        <v>355</v>
      </c>
      <c r="E4" s="99" t="s">
        <v>356</v>
      </c>
      <c r="F4" s="100" t="s">
        <v>25</v>
      </c>
    </row>
    <row r="5" spans="1:6" ht="40.5" x14ac:dyDescent="0.4">
      <c r="A5" s="89" t="s">
        <v>340</v>
      </c>
      <c r="B5" s="38">
        <v>2</v>
      </c>
      <c r="C5" s="38" t="s">
        <v>349</v>
      </c>
      <c r="D5" s="38" t="s">
        <v>512</v>
      </c>
      <c r="E5" s="38" t="s">
        <v>357</v>
      </c>
      <c r="F5" s="84" t="s">
        <v>25</v>
      </c>
    </row>
    <row r="6" spans="1:6" ht="40.5" x14ac:dyDescent="0.4">
      <c r="A6" s="89" t="s">
        <v>341</v>
      </c>
      <c r="B6" s="38">
        <v>3</v>
      </c>
      <c r="C6" s="38" t="s">
        <v>350</v>
      </c>
      <c r="D6" s="38" t="s">
        <v>513</v>
      </c>
      <c r="E6" s="38" t="s">
        <v>358</v>
      </c>
      <c r="F6" s="84" t="s">
        <v>25</v>
      </c>
    </row>
    <row r="7" spans="1:6" ht="27" x14ac:dyDescent="0.4">
      <c r="A7" s="89" t="s">
        <v>342</v>
      </c>
      <c r="B7" s="38">
        <v>4</v>
      </c>
      <c r="C7" s="38" t="s">
        <v>351</v>
      </c>
      <c r="D7" s="38" t="s">
        <v>359</v>
      </c>
      <c r="E7" s="38" t="s">
        <v>361</v>
      </c>
      <c r="F7" s="90"/>
    </row>
    <row r="8" spans="1:6" ht="27" x14ac:dyDescent="0.4">
      <c r="A8" s="89" t="s">
        <v>343</v>
      </c>
      <c r="B8" s="38">
        <v>5</v>
      </c>
      <c r="C8" s="38" t="s">
        <v>352</v>
      </c>
      <c r="D8" s="38" t="s">
        <v>360</v>
      </c>
      <c r="E8" s="38" t="s">
        <v>362</v>
      </c>
      <c r="F8" s="84" t="s">
        <v>25</v>
      </c>
    </row>
    <row r="9" spans="1:6" ht="27" x14ac:dyDescent="0.4">
      <c r="A9" s="89" t="s">
        <v>344</v>
      </c>
      <c r="B9" s="38">
        <v>6</v>
      </c>
      <c r="C9" s="38" t="s">
        <v>353</v>
      </c>
      <c r="D9" s="38" t="s">
        <v>363</v>
      </c>
      <c r="E9" s="38" t="s">
        <v>364</v>
      </c>
      <c r="F9" s="84" t="s">
        <v>25</v>
      </c>
    </row>
    <row r="10" spans="1:6" ht="54.5" thickBot="1" x14ac:dyDescent="0.45">
      <c r="A10" s="92" t="s">
        <v>345</v>
      </c>
      <c r="B10" s="57">
        <v>7</v>
      </c>
      <c r="C10" s="57" t="s">
        <v>354</v>
      </c>
      <c r="D10" s="57" t="s">
        <v>515</v>
      </c>
      <c r="E10" s="57" t="s">
        <v>365</v>
      </c>
      <c r="F10" s="91" t="s">
        <v>25</v>
      </c>
    </row>
    <row r="11" spans="1:6" ht="20.5" thickBot="1" x14ac:dyDescent="0.45">
      <c r="A11" s="264" t="s">
        <v>53</v>
      </c>
      <c r="B11" s="265"/>
      <c r="C11" s="265"/>
      <c r="D11" s="265"/>
      <c r="E11" s="265"/>
      <c r="F11" s="283"/>
    </row>
    <row r="12" spans="1:6" ht="27.5" thickBot="1" x14ac:dyDescent="0.45">
      <c r="A12" s="98" t="s">
        <v>366</v>
      </c>
      <c r="B12" s="99">
        <v>8</v>
      </c>
      <c r="C12" s="99" t="s">
        <v>381</v>
      </c>
      <c r="D12" s="99" t="s">
        <v>383</v>
      </c>
      <c r="E12" s="99" t="s">
        <v>382</v>
      </c>
      <c r="F12" s="97" t="s">
        <v>25</v>
      </c>
    </row>
    <row r="13" spans="1:6" ht="41" thickBot="1" x14ac:dyDescent="0.45">
      <c r="A13" s="89" t="s">
        <v>367</v>
      </c>
      <c r="B13" s="38">
        <v>9</v>
      </c>
      <c r="C13" s="38" t="s">
        <v>389</v>
      </c>
      <c r="D13" s="38" t="s">
        <v>385</v>
      </c>
      <c r="E13" s="38" t="s">
        <v>384</v>
      </c>
      <c r="F13" s="91" t="s">
        <v>25</v>
      </c>
    </row>
    <row r="14" spans="1:6" ht="27.5" thickBot="1" x14ac:dyDescent="0.45">
      <c r="A14" s="89" t="s">
        <v>368</v>
      </c>
      <c r="B14" s="38">
        <v>10</v>
      </c>
      <c r="C14" s="38" t="s">
        <v>390</v>
      </c>
      <c r="D14" s="38" t="s">
        <v>386</v>
      </c>
      <c r="E14" s="38" t="s">
        <v>387</v>
      </c>
      <c r="F14" s="91" t="s">
        <v>25</v>
      </c>
    </row>
    <row r="15" spans="1:6" ht="27.5" thickBot="1" x14ac:dyDescent="0.45">
      <c r="A15" s="89" t="s">
        <v>369</v>
      </c>
      <c r="B15" s="38">
        <v>11</v>
      </c>
      <c r="C15" s="38" t="s">
        <v>376</v>
      </c>
      <c r="D15" s="38" t="s">
        <v>391</v>
      </c>
      <c r="E15" s="38" t="s">
        <v>388</v>
      </c>
      <c r="F15" s="91" t="s">
        <v>25</v>
      </c>
    </row>
    <row r="16" spans="1:6" ht="27.5" thickBot="1" x14ac:dyDescent="0.45">
      <c r="A16" s="89" t="s">
        <v>370</v>
      </c>
      <c r="B16" s="38">
        <v>12</v>
      </c>
      <c r="C16" s="38" t="s">
        <v>377</v>
      </c>
      <c r="D16" s="38" t="s">
        <v>392</v>
      </c>
      <c r="E16" s="38" t="s">
        <v>393</v>
      </c>
      <c r="F16" s="91" t="s">
        <v>25</v>
      </c>
    </row>
    <row r="17" spans="1:7" ht="27.5" thickBot="1" x14ac:dyDescent="0.45">
      <c r="A17" s="89" t="s">
        <v>371</v>
      </c>
      <c r="B17" s="38">
        <v>13</v>
      </c>
      <c r="C17" s="38" t="s">
        <v>378</v>
      </c>
      <c r="D17" s="38" t="s">
        <v>395</v>
      </c>
      <c r="E17" s="38" t="s">
        <v>394</v>
      </c>
      <c r="F17" s="91" t="s">
        <v>25</v>
      </c>
    </row>
    <row r="18" spans="1:7" ht="27.5" thickBot="1" x14ac:dyDescent="0.45">
      <c r="A18" s="89" t="s">
        <v>372</v>
      </c>
      <c r="B18" s="38">
        <v>14</v>
      </c>
      <c r="C18" s="38" t="s">
        <v>396</v>
      </c>
      <c r="D18" s="38" t="s">
        <v>397</v>
      </c>
      <c r="E18" s="38" t="s">
        <v>394</v>
      </c>
      <c r="F18" s="91" t="s">
        <v>25</v>
      </c>
    </row>
    <row r="19" spans="1:7" ht="27.5" thickBot="1" x14ac:dyDescent="0.45">
      <c r="A19" s="89" t="s">
        <v>373</v>
      </c>
      <c r="B19" s="38">
        <v>15</v>
      </c>
      <c r="C19" s="38" t="s">
        <v>379</v>
      </c>
      <c r="D19" s="38" t="s">
        <v>398</v>
      </c>
      <c r="E19" s="38" t="s">
        <v>393</v>
      </c>
      <c r="F19" s="91" t="s">
        <v>25</v>
      </c>
    </row>
    <row r="20" spans="1:7" ht="27.5" thickBot="1" x14ac:dyDescent="0.45">
      <c r="A20" s="92" t="s">
        <v>374</v>
      </c>
      <c r="B20" s="57">
        <v>16</v>
      </c>
      <c r="C20" s="57" t="s">
        <v>380</v>
      </c>
      <c r="D20" s="57" t="s">
        <v>399</v>
      </c>
      <c r="E20" s="57" t="s">
        <v>382</v>
      </c>
      <c r="F20" s="93" t="s">
        <v>25</v>
      </c>
    </row>
    <row r="21" spans="1:7" ht="20.5" thickBot="1" x14ac:dyDescent="0.45">
      <c r="A21" s="281" t="s">
        <v>5</v>
      </c>
      <c r="B21" s="298"/>
      <c r="C21" s="298"/>
      <c r="D21" s="298"/>
      <c r="E21" s="298"/>
      <c r="F21" s="299"/>
    </row>
    <row r="22" spans="1:7" ht="27.5" thickBot="1" x14ac:dyDescent="0.45">
      <c r="A22" s="94" t="s">
        <v>346</v>
      </c>
      <c r="B22" s="95">
        <v>1</v>
      </c>
      <c r="C22" s="96" t="s">
        <v>347</v>
      </c>
      <c r="D22" s="96" t="s">
        <v>375</v>
      </c>
      <c r="E22" s="96" t="s">
        <v>514</v>
      </c>
      <c r="F22" s="97" t="s">
        <v>25</v>
      </c>
      <c r="G22" s="18"/>
    </row>
    <row r="23" spans="1:7" ht="36" customHeight="1" x14ac:dyDescent="0.4">
      <c r="B23" s="17"/>
      <c r="C23" s="17"/>
      <c r="D23" s="17"/>
      <c r="E23" s="17"/>
      <c r="F23" s="17"/>
      <c r="G23" s="18"/>
    </row>
    <row r="24" spans="1:7" ht="104.15" customHeight="1" x14ac:dyDescent="0.4">
      <c r="B24" s="17"/>
      <c r="C24" s="17"/>
      <c r="D24" s="17"/>
      <c r="E24" s="17"/>
      <c r="F24" s="17"/>
      <c r="G24" s="18"/>
    </row>
    <row r="25" spans="1:7" ht="104.15" customHeight="1" x14ac:dyDescent="0.4">
      <c r="B25" s="17"/>
      <c r="C25" s="17"/>
      <c r="D25" s="17"/>
      <c r="E25" s="17"/>
      <c r="F25" s="17"/>
      <c r="G25" s="18"/>
    </row>
    <row r="26" spans="1:7" ht="81" customHeight="1" x14ac:dyDescent="0.4">
      <c r="B26" s="17"/>
      <c r="C26" s="17"/>
      <c r="D26" s="17"/>
      <c r="E26" s="17"/>
      <c r="F26" s="17"/>
      <c r="G26" s="18"/>
    </row>
    <row r="27" spans="1:7" ht="126.75" customHeight="1" x14ac:dyDescent="0.4">
      <c r="B27" s="17"/>
      <c r="C27" s="17"/>
      <c r="D27" s="17"/>
      <c r="E27" s="17"/>
      <c r="F27" s="17"/>
      <c r="G27" s="18"/>
    </row>
    <row r="28" spans="1:7" ht="126.75" customHeight="1" x14ac:dyDescent="0.4">
      <c r="B28" s="17"/>
      <c r="C28" s="17"/>
      <c r="D28" s="17"/>
      <c r="E28" s="17"/>
      <c r="F28" s="17"/>
      <c r="G28" s="18"/>
    </row>
    <row r="29" spans="1:7" ht="126.75" customHeight="1" x14ac:dyDescent="0.4">
      <c r="B29" s="17"/>
      <c r="C29" s="17"/>
      <c r="D29" s="17"/>
      <c r="E29" s="17"/>
      <c r="F29" s="17"/>
      <c r="G29" s="18"/>
    </row>
    <row r="30" spans="1:7" ht="126.75" customHeight="1" x14ac:dyDescent="0.4">
      <c r="B30" s="17"/>
      <c r="C30" s="17"/>
      <c r="D30" s="17"/>
      <c r="E30" s="17"/>
      <c r="F30" s="17"/>
      <c r="G30" s="18"/>
    </row>
    <row r="31" spans="1:7" ht="183" customHeight="1" x14ac:dyDescent="0.4">
      <c r="B31" s="17"/>
      <c r="C31" s="17"/>
      <c r="D31" s="17"/>
      <c r="E31" s="17"/>
      <c r="F31" s="17"/>
      <c r="G31" s="18"/>
    </row>
    <row r="32" spans="1:7" ht="126.75" customHeight="1" x14ac:dyDescent="0.4">
      <c r="B32" s="17"/>
      <c r="C32" s="17"/>
      <c r="D32" s="17"/>
      <c r="E32" s="19"/>
      <c r="F32" s="17"/>
      <c r="G32" s="18"/>
    </row>
    <row r="33" spans="2:7" x14ac:dyDescent="0.4">
      <c r="B33" s="296"/>
      <c r="C33" s="296"/>
      <c r="D33" s="296"/>
      <c r="E33" s="296"/>
      <c r="F33" s="296"/>
      <c r="G33" s="23"/>
    </row>
    <row r="34" spans="2:7" ht="74.5" customHeight="1" x14ac:dyDescent="0.4">
      <c r="B34" s="17"/>
      <c r="C34" s="17"/>
      <c r="D34" s="17"/>
      <c r="E34" s="17"/>
      <c r="F34" s="17"/>
      <c r="G34" s="18"/>
    </row>
    <row r="35" spans="2:7" ht="87" customHeight="1" x14ac:dyDescent="0.4">
      <c r="B35" s="17"/>
      <c r="C35" s="17"/>
      <c r="D35" s="17"/>
      <c r="E35" s="17"/>
      <c r="F35" s="17"/>
      <c r="G35" s="18"/>
    </row>
    <row r="36" spans="2:7" ht="103.5" customHeight="1" x14ac:dyDescent="0.4">
      <c r="B36" s="17"/>
      <c r="C36" s="17"/>
      <c r="D36" s="17"/>
      <c r="E36" s="17"/>
      <c r="F36" s="17"/>
      <c r="G36" s="18"/>
    </row>
    <row r="37" spans="2:7" hidden="1" x14ac:dyDescent="0.4">
      <c r="B37" s="20"/>
      <c r="C37" s="20"/>
      <c r="D37" s="21"/>
      <c r="E37" s="21"/>
      <c r="F37" s="22"/>
      <c r="G37" s="18"/>
    </row>
    <row r="38" spans="2:7" hidden="1" x14ac:dyDescent="0.4">
      <c r="B38" s="20"/>
      <c r="C38" s="20"/>
      <c r="D38" s="21"/>
      <c r="E38" s="21"/>
      <c r="F38" s="22"/>
      <c r="G38" s="18"/>
    </row>
    <row r="39" spans="2:7" ht="90" customHeight="1" x14ac:dyDescent="0.4">
      <c r="B39" s="17"/>
      <c r="C39" s="17"/>
      <c r="D39" s="17"/>
      <c r="E39" s="17"/>
      <c r="F39" s="17"/>
      <c r="G39" s="18"/>
    </row>
    <row r="40" spans="2:7" x14ac:dyDescent="0.4">
      <c r="B40" s="16"/>
      <c r="C40" s="3"/>
      <c r="D40" s="3"/>
      <c r="E40" s="3"/>
      <c r="F40" s="3"/>
    </row>
  </sheetData>
  <mergeCells count="5">
    <mergeCell ref="B1:F1"/>
    <mergeCell ref="B33:F33"/>
    <mergeCell ref="A11:F11"/>
    <mergeCell ref="A2:F2"/>
    <mergeCell ref="A21:F21"/>
  </mergeCells>
  <pageMargins left="0.16" right="0.15" top="0.34" bottom="0.61" header="0.5" footer="0.16"/>
  <pageSetup paperSize="9" scale="60" fitToHeight="0" orientation="portrait" horizontalDpi="429496729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O50"/>
  <sheetViews>
    <sheetView topLeftCell="A44" zoomScale="70" zoomScaleNormal="70" workbookViewId="0">
      <selection activeCell="F44" sqref="F44"/>
    </sheetView>
  </sheetViews>
  <sheetFormatPr defaultColWidth="33.453125" defaultRowHeight="20" x14ac:dyDescent="0.4"/>
  <cols>
    <col min="1" max="1" width="16.7265625" style="3" customWidth="1"/>
    <col min="2" max="2" width="5.90625" style="10" customWidth="1"/>
    <col min="3" max="3" width="26.81640625" style="10" customWidth="1"/>
    <col min="4" max="4" width="69.6328125" style="10" customWidth="1"/>
    <col min="5" max="5" width="18.90625" style="11" customWidth="1"/>
    <col min="6" max="6" width="32.453125" style="12" customWidth="1"/>
    <col min="7" max="16384" width="33.453125" style="3"/>
  </cols>
  <sheetData>
    <row r="1" spans="1:93" s="2" customFormat="1" ht="20.5" thickBot="1" x14ac:dyDescent="0.45">
      <c r="B1" s="279" t="s">
        <v>183</v>
      </c>
      <c r="C1" s="280"/>
      <c r="D1" s="280"/>
      <c r="E1" s="280"/>
      <c r="F1" s="280"/>
    </row>
    <row r="2" spans="1:93" s="2" customFormat="1" ht="20.25" customHeight="1" thickBot="1" x14ac:dyDescent="0.45">
      <c r="A2" s="308" t="s">
        <v>2</v>
      </c>
      <c r="B2" s="301"/>
      <c r="C2" s="301"/>
      <c r="D2" s="301"/>
      <c r="E2" s="301"/>
      <c r="F2" s="302"/>
    </row>
    <row r="3" spans="1:93" ht="27.5" thickBot="1" x14ac:dyDescent="0.45">
      <c r="A3" s="101" t="s">
        <v>40</v>
      </c>
      <c r="B3" s="102" t="s">
        <v>684</v>
      </c>
      <c r="C3" s="103" t="s">
        <v>0</v>
      </c>
      <c r="D3" s="104" t="s">
        <v>17</v>
      </c>
      <c r="E3" s="105" t="s">
        <v>4</v>
      </c>
      <c r="F3" s="106" t="s">
        <v>3</v>
      </c>
    </row>
    <row r="4" spans="1:93" s="28" customFormat="1" ht="46.5" x14ac:dyDescent="0.4">
      <c r="A4" s="196" t="s">
        <v>186</v>
      </c>
      <c r="B4" s="186">
        <v>1</v>
      </c>
      <c r="C4" s="184" t="s">
        <v>184</v>
      </c>
      <c r="D4" s="185" t="s">
        <v>636</v>
      </c>
      <c r="E4" s="184" t="s">
        <v>190</v>
      </c>
      <c r="F4" s="195" t="s">
        <v>26</v>
      </c>
    </row>
    <row r="5" spans="1:93" s="28" customFormat="1" ht="46.5" x14ac:dyDescent="0.4">
      <c r="A5" s="172" t="s">
        <v>187</v>
      </c>
      <c r="B5" s="47">
        <v>2</v>
      </c>
      <c r="C5" s="46" t="s">
        <v>185</v>
      </c>
      <c r="D5" s="48" t="s">
        <v>637</v>
      </c>
      <c r="E5" s="47" t="s">
        <v>194</v>
      </c>
      <c r="F5" s="169" t="s">
        <v>191</v>
      </c>
    </row>
    <row r="6" spans="1:93" s="28" customFormat="1" ht="31" x14ac:dyDescent="0.4">
      <c r="A6" s="172" t="s">
        <v>188</v>
      </c>
      <c r="B6" s="47">
        <v>3</v>
      </c>
      <c r="C6" s="46" t="s">
        <v>638</v>
      </c>
      <c r="D6" s="48" t="s">
        <v>639</v>
      </c>
      <c r="E6" s="47" t="s">
        <v>193</v>
      </c>
      <c r="F6" s="169" t="s">
        <v>220</v>
      </c>
    </row>
    <row r="7" spans="1:93" s="28" customFormat="1" ht="31" x14ac:dyDescent="0.4">
      <c r="A7" s="172" t="s">
        <v>189</v>
      </c>
      <c r="B7" s="47">
        <v>4</v>
      </c>
      <c r="C7" s="46" t="s">
        <v>27</v>
      </c>
      <c r="D7" s="48" t="s">
        <v>195</v>
      </c>
      <c r="E7" s="47" t="s">
        <v>196</v>
      </c>
      <c r="F7" s="169" t="s">
        <v>28</v>
      </c>
    </row>
    <row r="8" spans="1:93" ht="31" x14ac:dyDescent="0.4">
      <c r="A8" s="172" t="s">
        <v>201</v>
      </c>
      <c r="B8" s="47">
        <v>5</v>
      </c>
      <c r="C8" s="46" t="s">
        <v>640</v>
      </c>
      <c r="D8" s="48" t="s">
        <v>202</v>
      </c>
      <c r="E8" s="47" t="s">
        <v>203</v>
      </c>
      <c r="F8" s="169" t="s">
        <v>258</v>
      </c>
    </row>
    <row r="9" spans="1:93" ht="28" x14ac:dyDescent="0.4">
      <c r="A9" s="172" t="s">
        <v>211</v>
      </c>
      <c r="B9" s="47">
        <v>6</v>
      </c>
      <c r="C9" s="46" t="s">
        <v>212</v>
      </c>
      <c r="D9" s="46" t="s">
        <v>215</v>
      </c>
      <c r="E9" s="46" t="s">
        <v>213</v>
      </c>
      <c r="F9" s="168" t="s">
        <v>29</v>
      </c>
    </row>
    <row r="10" spans="1:93" ht="39" customHeight="1" x14ac:dyDescent="0.4">
      <c r="A10" s="172" t="s">
        <v>219</v>
      </c>
      <c r="B10" s="47">
        <v>7</v>
      </c>
      <c r="C10" s="46" t="s">
        <v>641</v>
      </c>
      <c r="D10" s="46" t="s">
        <v>642</v>
      </c>
      <c r="E10" s="46" t="s">
        <v>193</v>
      </c>
      <c r="F10" s="169" t="s">
        <v>220</v>
      </c>
    </row>
    <row r="11" spans="1:93" ht="39" customHeight="1" x14ac:dyDescent="0.4">
      <c r="A11" s="172" t="s">
        <v>255</v>
      </c>
      <c r="B11" s="47">
        <v>8</v>
      </c>
      <c r="C11" s="46" t="s">
        <v>256</v>
      </c>
      <c r="D11" s="46" t="s">
        <v>643</v>
      </c>
      <c r="E11" s="46" t="s">
        <v>257</v>
      </c>
      <c r="F11" s="170" t="s">
        <v>644</v>
      </c>
    </row>
    <row r="12" spans="1:93" ht="39" customHeight="1" x14ac:dyDescent="0.4">
      <c r="A12" s="172" t="s">
        <v>275</v>
      </c>
      <c r="B12" s="47">
        <v>9</v>
      </c>
      <c r="C12" s="46" t="s">
        <v>645</v>
      </c>
      <c r="D12" s="46" t="s">
        <v>278</v>
      </c>
      <c r="E12" s="46" t="s">
        <v>279</v>
      </c>
      <c r="F12" s="169" t="s">
        <v>270</v>
      </c>
    </row>
    <row r="13" spans="1:93" ht="39" customHeight="1" x14ac:dyDescent="0.4">
      <c r="A13" s="172" t="s">
        <v>276</v>
      </c>
      <c r="B13" s="47">
        <v>10</v>
      </c>
      <c r="C13" s="46" t="s">
        <v>277</v>
      </c>
      <c r="D13" s="46" t="s">
        <v>646</v>
      </c>
      <c r="E13" s="46" t="s">
        <v>280</v>
      </c>
      <c r="F13" s="169" t="s">
        <v>281</v>
      </c>
    </row>
    <row r="14" spans="1:93" ht="39" customHeight="1" x14ac:dyDescent="0.4">
      <c r="A14" s="172" t="s">
        <v>283</v>
      </c>
      <c r="B14" s="47">
        <v>11</v>
      </c>
      <c r="C14" s="46" t="s">
        <v>647</v>
      </c>
      <c r="D14" s="46" t="s">
        <v>285</v>
      </c>
      <c r="E14" s="46" t="s">
        <v>284</v>
      </c>
      <c r="F14" s="169" t="s">
        <v>282</v>
      </c>
      <c r="G14" s="53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</row>
    <row r="15" spans="1:93" ht="39" customHeight="1" thickBot="1" x14ac:dyDescent="0.45">
      <c r="A15" s="178" t="s">
        <v>291</v>
      </c>
      <c r="B15" s="191">
        <v>12</v>
      </c>
      <c r="C15" s="192" t="s">
        <v>648</v>
      </c>
      <c r="D15" s="192" t="s">
        <v>649</v>
      </c>
      <c r="E15" s="192" t="s">
        <v>292</v>
      </c>
      <c r="F15" s="193" t="s">
        <v>290</v>
      </c>
      <c r="G15" s="53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</row>
    <row r="16" spans="1:93" s="65" customFormat="1" ht="20.25" customHeight="1" thickBot="1" x14ac:dyDescent="0.3">
      <c r="A16" s="305" t="s">
        <v>221</v>
      </c>
      <c r="B16" s="306"/>
      <c r="C16" s="306"/>
      <c r="D16" s="306"/>
      <c r="E16" s="306"/>
      <c r="F16" s="307"/>
      <c r="G16" s="124"/>
    </row>
    <row r="17" spans="1:6" s="28" customFormat="1" ht="28" x14ac:dyDescent="0.4">
      <c r="A17" s="182" t="s">
        <v>199</v>
      </c>
      <c r="B17" s="194">
        <v>13</v>
      </c>
      <c r="C17" s="184" t="s">
        <v>650</v>
      </c>
      <c r="D17" s="184" t="s">
        <v>651</v>
      </c>
      <c r="E17" s="184" t="s">
        <v>200</v>
      </c>
      <c r="F17" s="187" t="s">
        <v>214</v>
      </c>
    </row>
    <row r="18" spans="1:6" s="28" customFormat="1" ht="31" x14ac:dyDescent="0.4">
      <c r="A18" s="167" t="s">
        <v>207</v>
      </c>
      <c r="B18" s="68">
        <v>14</v>
      </c>
      <c r="C18" s="46" t="s">
        <v>652</v>
      </c>
      <c r="D18" s="48" t="s">
        <v>210</v>
      </c>
      <c r="E18" s="48" t="s">
        <v>209</v>
      </c>
      <c r="F18" s="169" t="s">
        <v>28</v>
      </c>
    </row>
    <row r="19" spans="1:6" s="28" customFormat="1" x14ac:dyDescent="0.4">
      <c r="A19" s="167" t="s">
        <v>216</v>
      </c>
      <c r="B19" s="68">
        <v>15</v>
      </c>
      <c r="C19" s="46" t="s">
        <v>217</v>
      </c>
      <c r="D19" s="48" t="s">
        <v>225</v>
      </c>
      <c r="E19" s="48" t="s">
        <v>218</v>
      </c>
      <c r="F19" s="169" t="s">
        <v>214</v>
      </c>
    </row>
    <row r="20" spans="1:6" s="28" customFormat="1" ht="27" x14ac:dyDescent="0.4">
      <c r="A20" s="167" t="s">
        <v>222</v>
      </c>
      <c r="B20" s="68">
        <v>16</v>
      </c>
      <c r="C20" s="46" t="s">
        <v>653</v>
      </c>
      <c r="D20" s="49" t="s">
        <v>226</v>
      </c>
      <c r="E20" s="46" t="s">
        <v>223</v>
      </c>
      <c r="F20" s="168" t="s">
        <v>224</v>
      </c>
    </row>
    <row r="21" spans="1:6" s="28" customFormat="1" ht="36" customHeight="1" x14ac:dyDescent="0.4">
      <c r="A21" s="167" t="s">
        <v>227</v>
      </c>
      <c r="B21" s="68">
        <v>17</v>
      </c>
      <c r="C21" s="46" t="s">
        <v>228</v>
      </c>
      <c r="D21" s="49" t="s">
        <v>230</v>
      </c>
      <c r="E21" s="46" t="s">
        <v>231</v>
      </c>
      <c r="F21" s="168" t="s">
        <v>229</v>
      </c>
    </row>
    <row r="22" spans="1:6" s="28" customFormat="1" ht="28" x14ac:dyDescent="0.4">
      <c r="A22" s="167" t="s">
        <v>232</v>
      </c>
      <c r="B22" s="68">
        <v>18</v>
      </c>
      <c r="C22" s="46" t="s">
        <v>654</v>
      </c>
      <c r="D22" s="46" t="s">
        <v>655</v>
      </c>
      <c r="E22" s="46" t="s">
        <v>233</v>
      </c>
      <c r="F22" s="171" t="s">
        <v>32</v>
      </c>
    </row>
    <row r="23" spans="1:6" s="28" customFormat="1" x14ac:dyDescent="0.4">
      <c r="A23" s="167" t="s">
        <v>234</v>
      </c>
      <c r="B23" s="68">
        <v>19</v>
      </c>
      <c r="C23" s="46" t="s">
        <v>656</v>
      </c>
      <c r="D23" s="49" t="s">
        <v>235</v>
      </c>
      <c r="E23" s="49" t="s">
        <v>236</v>
      </c>
      <c r="F23" s="171" t="s">
        <v>237</v>
      </c>
    </row>
    <row r="24" spans="1:6" s="28" customFormat="1" ht="27" x14ac:dyDescent="0.4">
      <c r="A24" s="172" t="s">
        <v>238</v>
      </c>
      <c r="B24" s="68">
        <v>20</v>
      </c>
      <c r="C24" s="49" t="s">
        <v>657</v>
      </c>
      <c r="D24" s="49" t="s">
        <v>658</v>
      </c>
      <c r="E24" s="49" t="s">
        <v>239</v>
      </c>
      <c r="F24" s="171" t="s">
        <v>31</v>
      </c>
    </row>
    <row r="25" spans="1:6" s="28" customFormat="1" ht="27" x14ac:dyDescent="0.4">
      <c r="A25" s="172" t="s">
        <v>240</v>
      </c>
      <c r="B25" s="68">
        <v>21</v>
      </c>
      <c r="C25" s="49" t="s">
        <v>659</v>
      </c>
      <c r="D25" s="49" t="s">
        <v>660</v>
      </c>
      <c r="E25" s="49" t="s">
        <v>241</v>
      </c>
      <c r="F25" s="171" t="s">
        <v>242</v>
      </c>
    </row>
    <row r="26" spans="1:6" s="28" customFormat="1" ht="27" x14ac:dyDescent="0.4">
      <c r="A26" s="172" t="s">
        <v>243</v>
      </c>
      <c r="B26" s="68">
        <v>22</v>
      </c>
      <c r="C26" s="49" t="s">
        <v>208</v>
      </c>
      <c r="D26" s="49" t="s">
        <v>244</v>
      </c>
      <c r="E26" s="49" t="s">
        <v>246</v>
      </c>
      <c r="F26" s="171" t="s">
        <v>245</v>
      </c>
    </row>
    <row r="27" spans="1:6" s="28" customFormat="1" ht="27" x14ac:dyDescent="0.4">
      <c r="A27" s="172" t="s">
        <v>247</v>
      </c>
      <c r="B27" s="68">
        <v>23</v>
      </c>
      <c r="C27" s="49" t="s">
        <v>250</v>
      </c>
      <c r="D27" s="49" t="s">
        <v>251</v>
      </c>
      <c r="E27" s="49" t="s">
        <v>249</v>
      </c>
      <c r="F27" s="171" t="s">
        <v>248</v>
      </c>
    </row>
    <row r="28" spans="1:6" s="28" customFormat="1" ht="27" x14ac:dyDescent="0.4">
      <c r="A28" s="172" t="s">
        <v>252</v>
      </c>
      <c r="B28" s="68">
        <v>24</v>
      </c>
      <c r="C28" s="49" t="s">
        <v>661</v>
      </c>
      <c r="D28" s="49" t="s">
        <v>662</v>
      </c>
      <c r="E28" s="49" t="s">
        <v>254</v>
      </c>
      <c r="F28" s="171" t="s">
        <v>253</v>
      </c>
    </row>
    <row r="29" spans="1:6" s="28" customFormat="1" ht="27" x14ac:dyDescent="0.4">
      <c r="A29" s="172" t="s">
        <v>260</v>
      </c>
      <c r="B29" s="68">
        <v>25</v>
      </c>
      <c r="C29" s="49" t="s">
        <v>663</v>
      </c>
      <c r="D29" s="49" t="s">
        <v>261</v>
      </c>
      <c r="E29" s="49" t="s">
        <v>262</v>
      </c>
      <c r="F29" s="171" t="s">
        <v>259</v>
      </c>
    </row>
    <row r="30" spans="1:6" s="28" customFormat="1" ht="27" x14ac:dyDescent="0.4">
      <c r="A30" s="172" t="s">
        <v>265</v>
      </c>
      <c r="B30" s="68">
        <v>26</v>
      </c>
      <c r="C30" s="49" t="s">
        <v>263</v>
      </c>
      <c r="D30" s="49" t="s">
        <v>272</v>
      </c>
      <c r="E30" s="49" t="s">
        <v>268</v>
      </c>
      <c r="F30" s="171" t="s">
        <v>229</v>
      </c>
    </row>
    <row r="31" spans="1:6" s="28" customFormat="1" ht="40.5" x14ac:dyDescent="0.4">
      <c r="A31" s="172" t="s">
        <v>266</v>
      </c>
      <c r="B31" s="68">
        <v>27</v>
      </c>
      <c r="C31" s="49" t="s">
        <v>264</v>
      </c>
      <c r="D31" s="49" t="s">
        <v>664</v>
      </c>
      <c r="E31" s="49" t="s">
        <v>269</v>
      </c>
      <c r="F31" s="171" t="s">
        <v>271</v>
      </c>
    </row>
    <row r="32" spans="1:6" s="28" customFormat="1" ht="27" x14ac:dyDescent="0.4">
      <c r="A32" s="172" t="s">
        <v>267</v>
      </c>
      <c r="B32" s="68">
        <v>28</v>
      </c>
      <c r="C32" s="49" t="s">
        <v>665</v>
      </c>
      <c r="D32" s="49" t="s">
        <v>274</v>
      </c>
      <c r="E32" s="49" t="s">
        <v>273</v>
      </c>
      <c r="F32" s="171" t="s">
        <v>270</v>
      </c>
    </row>
    <row r="33" spans="1:10" s="28" customFormat="1" ht="27.5" thickBot="1" x14ac:dyDescent="0.45">
      <c r="A33" s="178" t="s">
        <v>286</v>
      </c>
      <c r="B33" s="188">
        <v>29</v>
      </c>
      <c r="C33" s="180" t="s">
        <v>666</v>
      </c>
      <c r="D33" s="180" t="s">
        <v>287</v>
      </c>
      <c r="E33" s="180" t="s">
        <v>288</v>
      </c>
      <c r="F33" s="181" t="s">
        <v>289</v>
      </c>
    </row>
    <row r="34" spans="1:10" s="28" customFormat="1" ht="20.25" customHeight="1" thickBot="1" x14ac:dyDescent="0.45">
      <c r="A34" s="267" t="s">
        <v>293</v>
      </c>
      <c r="B34" s="303"/>
      <c r="C34" s="303"/>
      <c r="D34" s="303"/>
      <c r="E34" s="303"/>
      <c r="F34" s="304"/>
      <c r="G34" s="50"/>
      <c r="H34" s="50"/>
      <c r="I34" s="50"/>
      <c r="J34" s="50"/>
    </row>
    <row r="35" spans="1:10" s="28" customFormat="1" ht="45" customHeight="1" x14ac:dyDescent="0.4">
      <c r="A35" s="182" t="s">
        <v>294</v>
      </c>
      <c r="B35" s="189">
        <v>30</v>
      </c>
      <c r="C35" s="183" t="s">
        <v>300</v>
      </c>
      <c r="D35" s="183" t="s">
        <v>301</v>
      </c>
      <c r="E35" s="183" t="s">
        <v>302</v>
      </c>
      <c r="F35" s="190" t="s">
        <v>297</v>
      </c>
    </row>
    <row r="36" spans="1:10" s="28" customFormat="1" ht="37.5" customHeight="1" x14ac:dyDescent="0.4">
      <c r="A36" s="167" t="s">
        <v>295</v>
      </c>
      <c r="B36" s="67">
        <v>31</v>
      </c>
      <c r="C36" s="49" t="s">
        <v>667</v>
      </c>
      <c r="D36" s="49" t="s">
        <v>668</v>
      </c>
      <c r="E36" s="49" t="s">
        <v>304</v>
      </c>
      <c r="F36" s="171" t="s">
        <v>298</v>
      </c>
    </row>
    <row r="37" spans="1:10" s="28" customFormat="1" ht="41.25" customHeight="1" x14ac:dyDescent="0.4">
      <c r="A37" s="167" t="s">
        <v>296</v>
      </c>
      <c r="B37" s="67">
        <v>32</v>
      </c>
      <c r="C37" s="49" t="s">
        <v>303</v>
      </c>
      <c r="D37" s="49" t="s">
        <v>669</v>
      </c>
      <c r="E37" s="49" t="s">
        <v>305</v>
      </c>
      <c r="F37" s="171" t="s">
        <v>299</v>
      </c>
    </row>
    <row r="38" spans="1:10" s="28" customFormat="1" ht="42" customHeight="1" x14ac:dyDescent="0.4">
      <c r="A38" s="172" t="s">
        <v>306</v>
      </c>
      <c r="B38" s="67">
        <v>33</v>
      </c>
      <c r="C38" s="49" t="s">
        <v>307</v>
      </c>
      <c r="D38" s="49" t="s">
        <v>309</v>
      </c>
      <c r="E38" s="49" t="s">
        <v>308</v>
      </c>
      <c r="F38" s="171" t="s">
        <v>237</v>
      </c>
    </row>
    <row r="39" spans="1:10" s="28" customFormat="1" ht="42" customHeight="1" x14ac:dyDescent="0.4">
      <c r="A39" s="172" t="s">
        <v>310</v>
      </c>
      <c r="B39" s="67">
        <v>34</v>
      </c>
      <c r="C39" s="49" t="s">
        <v>670</v>
      </c>
      <c r="D39" s="49" t="s">
        <v>312</v>
      </c>
      <c r="E39" s="49" t="s">
        <v>311</v>
      </c>
      <c r="F39" s="171" t="s">
        <v>259</v>
      </c>
    </row>
    <row r="40" spans="1:10" s="28" customFormat="1" ht="42" customHeight="1" x14ac:dyDescent="0.4">
      <c r="A40" s="172" t="s">
        <v>313</v>
      </c>
      <c r="B40" s="67">
        <v>35</v>
      </c>
      <c r="C40" s="49" t="s">
        <v>671</v>
      </c>
      <c r="D40" s="49" t="s">
        <v>672</v>
      </c>
      <c r="E40" s="49" t="s">
        <v>279</v>
      </c>
      <c r="F40" s="171" t="s">
        <v>321</v>
      </c>
    </row>
    <row r="41" spans="1:10" s="28" customFormat="1" ht="42" customHeight="1" x14ac:dyDescent="0.4">
      <c r="A41" s="172" t="s">
        <v>314</v>
      </c>
      <c r="B41" s="67">
        <v>36</v>
      </c>
      <c r="C41" s="49" t="s">
        <v>673</v>
      </c>
      <c r="D41" s="49" t="s">
        <v>332</v>
      </c>
      <c r="E41" s="49" t="s">
        <v>325</v>
      </c>
      <c r="F41" s="171" t="s">
        <v>258</v>
      </c>
    </row>
    <row r="42" spans="1:10" s="28" customFormat="1" ht="42" customHeight="1" x14ac:dyDescent="0.4">
      <c r="A42" s="172" t="s">
        <v>315</v>
      </c>
      <c r="B42" s="67">
        <v>37</v>
      </c>
      <c r="C42" s="49" t="s">
        <v>674</v>
      </c>
      <c r="D42" s="49" t="s">
        <v>333</v>
      </c>
      <c r="E42" s="49" t="s">
        <v>326</v>
      </c>
      <c r="F42" s="171" t="s">
        <v>322</v>
      </c>
    </row>
    <row r="43" spans="1:10" s="28" customFormat="1" ht="42" customHeight="1" x14ac:dyDescent="0.4">
      <c r="A43" s="172" t="s">
        <v>316</v>
      </c>
      <c r="B43" s="67">
        <v>38</v>
      </c>
      <c r="C43" s="49" t="s">
        <v>675</v>
      </c>
      <c r="D43" s="49" t="s">
        <v>334</v>
      </c>
      <c r="E43" s="49" t="s">
        <v>327</v>
      </c>
      <c r="F43" s="171" t="s">
        <v>323</v>
      </c>
    </row>
    <row r="44" spans="1:10" s="28" customFormat="1" ht="42" customHeight="1" x14ac:dyDescent="0.4">
      <c r="A44" s="172" t="s">
        <v>317</v>
      </c>
      <c r="B44" s="67">
        <v>39</v>
      </c>
      <c r="C44" s="49" t="s">
        <v>676</v>
      </c>
      <c r="D44" s="49" t="s">
        <v>335</v>
      </c>
      <c r="E44" s="49" t="s">
        <v>328</v>
      </c>
      <c r="F44" s="171" t="s">
        <v>324</v>
      </c>
    </row>
    <row r="45" spans="1:10" s="28" customFormat="1" ht="42" customHeight="1" x14ac:dyDescent="0.4">
      <c r="A45" s="172" t="s">
        <v>318</v>
      </c>
      <c r="B45" s="67">
        <v>40</v>
      </c>
      <c r="C45" s="49" t="s">
        <v>677</v>
      </c>
      <c r="D45" s="49" t="s">
        <v>336</v>
      </c>
      <c r="E45" s="49" t="s">
        <v>330</v>
      </c>
      <c r="F45" s="171" t="s">
        <v>253</v>
      </c>
    </row>
    <row r="46" spans="1:10" s="28" customFormat="1" ht="42" customHeight="1" x14ac:dyDescent="0.4">
      <c r="A46" s="172" t="s">
        <v>319</v>
      </c>
      <c r="B46" s="67">
        <v>41</v>
      </c>
      <c r="C46" s="49" t="s">
        <v>678</v>
      </c>
      <c r="D46" s="49" t="s">
        <v>337</v>
      </c>
      <c r="E46" s="49" t="s">
        <v>329</v>
      </c>
      <c r="F46" s="171" t="s">
        <v>245</v>
      </c>
    </row>
    <row r="47" spans="1:10" s="28" customFormat="1" ht="68" thickBot="1" x14ac:dyDescent="0.45">
      <c r="A47" s="178" t="s">
        <v>320</v>
      </c>
      <c r="B47" s="179">
        <v>42</v>
      </c>
      <c r="C47" s="180" t="s">
        <v>679</v>
      </c>
      <c r="D47" s="180" t="s">
        <v>680</v>
      </c>
      <c r="E47" s="180" t="s">
        <v>331</v>
      </c>
      <c r="F47" s="181" t="s">
        <v>33</v>
      </c>
    </row>
    <row r="48" spans="1:10" ht="20.25" customHeight="1" thickBot="1" x14ac:dyDescent="0.45">
      <c r="A48" s="300" t="s">
        <v>5</v>
      </c>
      <c r="B48" s="301"/>
      <c r="C48" s="301"/>
      <c r="D48" s="301"/>
      <c r="E48" s="301"/>
      <c r="F48" s="302"/>
    </row>
    <row r="49" spans="1:6" s="28" customFormat="1" ht="31" x14ac:dyDescent="0.4">
      <c r="A49" s="182" t="s">
        <v>197</v>
      </c>
      <c r="B49" s="183">
        <v>1</v>
      </c>
      <c r="C49" s="184" t="s">
        <v>681</v>
      </c>
      <c r="D49" s="185" t="s">
        <v>682</v>
      </c>
      <c r="E49" s="186" t="s">
        <v>198</v>
      </c>
      <c r="F49" s="187" t="s">
        <v>192</v>
      </c>
    </row>
    <row r="50" spans="1:6" ht="31.5" thickBot="1" x14ac:dyDescent="0.45">
      <c r="A50" s="173" t="s">
        <v>204</v>
      </c>
      <c r="B50" s="174">
        <v>2</v>
      </c>
      <c r="C50" s="175" t="s">
        <v>205</v>
      </c>
      <c r="D50" s="175" t="s">
        <v>683</v>
      </c>
      <c r="E50" s="176" t="s">
        <v>206</v>
      </c>
      <c r="F50" s="177" t="s">
        <v>192</v>
      </c>
    </row>
  </sheetData>
  <mergeCells count="5">
    <mergeCell ref="A48:F48"/>
    <mergeCell ref="A34:F34"/>
    <mergeCell ref="A16:F16"/>
    <mergeCell ref="A2:F2"/>
    <mergeCell ref="B1:F1"/>
  </mergeCells>
  <pageMargins left="0.16" right="0.15" top="0.34" bottom="0.61" header="0.5" footer="0.16"/>
  <pageSetup paperSize="9" scale="60" fitToHeight="0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46"/>
  <sheetViews>
    <sheetView topLeftCell="A2" zoomScale="47" zoomScaleNormal="70" workbookViewId="0">
      <selection activeCell="I29" sqref="I29"/>
    </sheetView>
  </sheetViews>
  <sheetFormatPr defaultColWidth="33.453125" defaultRowHeight="20" x14ac:dyDescent="0.4"/>
  <cols>
    <col min="1" max="1" width="24.6328125" style="3" customWidth="1"/>
    <col min="2" max="2" width="7.453125" style="10" bestFit="1" customWidth="1"/>
    <col min="3" max="3" width="38.90625" style="10" customWidth="1"/>
    <col min="4" max="4" width="83.90625" style="10" customWidth="1"/>
    <col min="5" max="5" width="23.81640625" style="11" bestFit="1" customWidth="1"/>
    <col min="6" max="6" width="32.453125" style="12" customWidth="1"/>
    <col min="7" max="16384" width="33.453125" style="3"/>
  </cols>
  <sheetData>
    <row r="1" spans="1:6" s="2" customFormat="1" ht="20" customHeight="1" thickBot="1" x14ac:dyDescent="0.45">
      <c r="A1" s="310" t="s">
        <v>417</v>
      </c>
      <c r="B1" s="311"/>
      <c r="C1" s="311"/>
      <c r="D1" s="311"/>
      <c r="E1" s="311"/>
      <c r="F1" s="312"/>
    </row>
    <row r="2" spans="1:6" s="2" customFormat="1" ht="20.25" customHeight="1" thickBot="1" x14ac:dyDescent="0.45">
      <c r="A2" s="297" t="s">
        <v>2</v>
      </c>
      <c r="B2" s="292"/>
      <c r="C2" s="292"/>
      <c r="D2" s="292"/>
      <c r="E2" s="292"/>
      <c r="F2" s="293"/>
    </row>
    <row r="3" spans="1:6" ht="27.5" thickBot="1" x14ac:dyDescent="0.45">
      <c r="A3" s="101" t="s">
        <v>40</v>
      </c>
      <c r="B3" s="102" t="s">
        <v>685</v>
      </c>
      <c r="C3" s="103" t="s">
        <v>0</v>
      </c>
      <c r="D3" s="104" t="s">
        <v>17</v>
      </c>
      <c r="E3" s="105" t="s">
        <v>4</v>
      </c>
      <c r="F3" s="106" t="s">
        <v>3</v>
      </c>
    </row>
    <row r="4" spans="1:6" x14ac:dyDescent="0.4">
      <c r="A4" s="203" t="s">
        <v>462</v>
      </c>
      <c r="B4" s="61">
        <v>1</v>
      </c>
      <c r="C4" s="239" t="s">
        <v>36</v>
      </c>
      <c r="D4" s="240" t="s">
        <v>748</v>
      </c>
      <c r="E4" s="64" t="s">
        <v>463</v>
      </c>
      <c r="F4" s="140" t="s">
        <v>22</v>
      </c>
    </row>
    <row r="5" spans="1:6" ht="30" customHeight="1" x14ac:dyDescent="0.4">
      <c r="A5" s="198" t="s">
        <v>466</v>
      </c>
      <c r="B5" s="39">
        <v>2</v>
      </c>
      <c r="C5" s="239" t="s">
        <v>464</v>
      </c>
      <c r="D5" s="240" t="s">
        <v>708</v>
      </c>
      <c r="E5" s="64" t="s">
        <v>465</v>
      </c>
      <c r="F5" s="84" t="s">
        <v>22</v>
      </c>
    </row>
    <row r="6" spans="1:6" x14ac:dyDescent="0.4">
      <c r="A6" s="198" t="s">
        <v>494</v>
      </c>
      <c r="B6" s="61">
        <v>3</v>
      </c>
      <c r="C6" s="241" t="s">
        <v>467</v>
      </c>
      <c r="D6" s="240" t="s">
        <v>709</v>
      </c>
      <c r="E6" s="64" t="s">
        <v>490</v>
      </c>
      <c r="F6" s="84" t="s">
        <v>22</v>
      </c>
    </row>
    <row r="7" spans="1:6" ht="41.25" customHeight="1" x14ac:dyDescent="0.4">
      <c r="A7" s="198" t="s">
        <v>495</v>
      </c>
      <c r="B7" s="39">
        <v>4</v>
      </c>
      <c r="C7" s="241" t="s">
        <v>491</v>
      </c>
      <c r="D7" s="242" t="s">
        <v>624</v>
      </c>
      <c r="E7" s="64" t="s">
        <v>492</v>
      </c>
      <c r="F7" s="84" t="s">
        <v>22</v>
      </c>
    </row>
    <row r="8" spans="1:6" ht="27" x14ac:dyDescent="0.4">
      <c r="A8" s="198" t="s">
        <v>496</v>
      </c>
      <c r="B8" s="39">
        <v>5</v>
      </c>
      <c r="C8" s="241" t="s">
        <v>493</v>
      </c>
      <c r="D8" s="240" t="s">
        <v>710</v>
      </c>
      <c r="E8" s="64" t="s">
        <v>497</v>
      </c>
      <c r="F8" s="84" t="s">
        <v>22</v>
      </c>
    </row>
    <row r="9" spans="1:6" x14ac:dyDescent="0.4">
      <c r="A9" s="198" t="s">
        <v>499</v>
      </c>
      <c r="B9" s="39">
        <v>6</v>
      </c>
      <c r="C9" s="241" t="s">
        <v>498</v>
      </c>
      <c r="D9" s="243" t="s">
        <v>625</v>
      </c>
      <c r="E9" s="64" t="s">
        <v>500</v>
      </c>
      <c r="F9" s="84" t="s">
        <v>22</v>
      </c>
    </row>
    <row r="10" spans="1:6" ht="27" x14ac:dyDescent="0.4">
      <c r="A10" s="198" t="s">
        <v>503</v>
      </c>
      <c r="B10" s="39">
        <v>7</v>
      </c>
      <c r="C10" s="241" t="s">
        <v>501</v>
      </c>
      <c r="D10" s="240" t="s">
        <v>711</v>
      </c>
      <c r="E10" s="197" t="s">
        <v>502</v>
      </c>
      <c r="F10" s="84" t="s">
        <v>22</v>
      </c>
    </row>
    <row r="11" spans="1:6" ht="31.5" customHeight="1" x14ac:dyDescent="0.4">
      <c r="A11" s="198" t="s">
        <v>505</v>
      </c>
      <c r="B11" s="39">
        <v>8</v>
      </c>
      <c r="C11" s="241" t="s">
        <v>504</v>
      </c>
      <c r="D11" s="243" t="s">
        <v>712</v>
      </c>
      <c r="E11" s="64" t="s">
        <v>506</v>
      </c>
      <c r="F11" s="84" t="s">
        <v>22</v>
      </c>
    </row>
    <row r="12" spans="1:6" ht="27" x14ac:dyDescent="0.4">
      <c r="A12" s="198" t="s">
        <v>508</v>
      </c>
      <c r="B12" s="39">
        <v>9</v>
      </c>
      <c r="C12" s="241" t="s">
        <v>507</v>
      </c>
      <c r="D12" s="243" t="s">
        <v>713</v>
      </c>
      <c r="E12" s="197" t="s">
        <v>509</v>
      </c>
      <c r="F12" s="84" t="s">
        <v>22</v>
      </c>
    </row>
    <row r="13" spans="1:6" x14ac:dyDescent="0.4">
      <c r="A13" s="198" t="s">
        <v>511</v>
      </c>
      <c r="B13" s="39">
        <v>10</v>
      </c>
      <c r="C13" s="241" t="s">
        <v>510</v>
      </c>
      <c r="D13" s="243" t="s">
        <v>714</v>
      </c>
      <c r="E13" s="197" t="s">
        <v>516</v>
      </c>
      <c r="F13" s="84" t="s">
        <v>22</v>
      </c>
    </row>
    <row r="14" spans="1:6" x14ac:dyDescent="0.4">
      <c r="A14" s="198" t="s">
        <v>526</v>
      </c>
      <c r="B14" s="39">
        <v>11</v>
      </c>
      <c r="C14" s="241" t="s">
        <v>517</v>
      </c>
      <c r="D14" s="243" t="s">
        <v>712</v>
      </c>
      <c r="E14" s="197" t="s">
        <v>518</v>
      </c>
      <c r="F14" s="84" t="s">
        <v>22</v>
      </c>
    </row>
    <row r="15" spans="1:6" x14ac:dyDescent="0.4">
      <c r="A15" s="198" t="s">
        <v>527</v>
      </c>
      <c r="B15" s="39">
        <v>12</v>
      </c>
      <c r="C15" s="241" t="s">
        <v>519</v>
      </c>
      <c r="D15" s="243" t="s">
        <v>715</v>
      </c>
      <c r="E15" s="197" t="s">
        <v>716</v>
      </c>
      <c r="F15" s="84" t="s">
        <v>22</v>
      </c>
    </row>
    <row r="16" spans="1:6" ht="27" x14ac:dyDescent="0.4">
      <c r="A16" s="198" t="s">
        <v>528</v>
      </c>
      <c r="B16" s="39">
        <v>13</v>
      </c>
      <c r="C16" s="241" t="s">
        <v>520</v>
      </c>
      <c r="D16" s="243" t="s">
        <v>749</v>
      </c>
      <c r="E16" s="197" t="s">
        <v>521</v>
      </c>
      <c r="F16" s="84" t="s">
        <v>22</v>
      </c>
    </row>
    <row r="17" spans="1:6" x14ac:dyDescent="0.4">
      <c r="A17" s="198" t="s">
        <v>525</v>
      </c>
      <c r="B17" s="39">
        <v>14</v>
      </c>
      <c r="C17" s="241" t="s">
        <v>522</v>
      </c>
      <c r="D17" s="243" t="s">
        <v>750</v>
      </c>
      <c r="E17" s="197" t="s">
        <v>523</v>
      </c>
      <c r="F17" s="84" t="s">
        <v>22</v>
      </c>
    </row>
    <row r="18" spans="1:6" ht="27" x14ac:dyDescent="0.4">
      <c r="A18" s="198" t="s">
        <v>529</v>
      </c>
      <c r="B18" s="39">
        <v>15</v>
      </c>
      <c r="C18" s="241" t="s">
        <v>524</v>
      </c>
      <c r="D18" s="243" t="s">
        <v>717</v>
      </c>
      <c r="E18" s="197" t="s">
        <v>718</v>
      </c>
      <c r="F18" s="84" t="s">
        <v>22</v>
      </c>
    </row>
    <row r="19" spans="1:6" ht="27" x14ac:dyDescent="0.4">
      <c r="A19" s="198" t="s">
        <v>530</v>
      </c>
      <c r="B19" s="39">
        <v>16</v>
      </c>
      <c r="C19" s="241" t="s">
        <v>531</v>
      </c>
      <c r="D19" s="243" t="s">
        <v>719</v>
      </c>
      <c r="E19" s="197" t="s">
        <v>532</v>
      </c>
      <c r="F19" s="84" t="s">
        <v>22</v>
      </c>
    </row>
    <row r="20" spans="1:6" x14ac:dyDescent="0.4">
      <c r="A20" s="198" t="s">
        <v>537</v>
      </c>
      <c r="B20" s="39">
        <v>17</v>
      </c>
      <c r="C20" s="241" t="s">
        <v>533</v>
      </c>
      <c r="D20" s="243" t="s">
        <v>720</v>
      </c>
      <c r="E20" s="197" t="s">
        <v>534</v>
      </c>
      <c r="F20" s="84" t="s">
        <v>22</v>
      </c>
    </row>
    <row r="21" spans="1:6" ht="20.5" thickBot="1" x14ac:dyDescent="0.45">
      <c r="A21" s="201" t="s">
        <v>536</v>
      </c>
      <c r="B21" s="139">
        <v>18</v>
      </c>
      <c r="C21" s="241" t="s">
        <v>535</v>
      </c>
      <c r="D21" s="243" t="s">
        <v>721</v>
      </c>
      <c r="E21" s="197" t="s">
        <v>538</v>
      </c>
      <c r="F21" s="93" t="s">
        <v>22</v>
      </c>
    </row>
    <row r="22" spans="1:6" ht="20.25" customHeight="1" thickBot="1" x14ac:dyDescent="0.45">
      <c r="A22" s="264" t="s">
        <v>53</v>
      </c>
      <c r="B22" s="265"/>
      <c r="C22" s="265"/>
      <c r="D22" s="265"/>
      <c r="E22" s="265"/>
      <c r="F22" s="309"/>
    </row>
    <row r="23" spans="1:6" ht="36.75" customHeight="1" x14ac:dyDescent="0.4">
      <c r="A23" s="199" t="s">
        <v>537</v>
      </c>
      <c r="B23" s="61">
        <v>19</v>
      </c>
      <c r="C23" s="64" t="s">
        <v>540</v>
      </c>
      <c r="D23" s="243" t="s">
        <v>722</v>
      </c>
      <c r="E23" s="244" t="s">
        <v>544</v>
      </c>
      <c r="F23" s="140" t="s">
        <v>22</v>
      </c>
    </row>
    <row r="24" spans="1:6" x14ac:dyDescent="0.4">
      <c r="A24" s="199" t="s">
        <v>542</v>
      </c>
      <c r="B24" s="61">
        <v>20</v>
      </c>
      <c r="C24" s="64" t="s">
        <v>541</v>
      </c>
      <c r="D24" s="243" t="s">
        <v>723</v>
      </c>
      <c r="E24" s="64" t="s">
        <v>543</v>
      </c>
      <c r="F24" s="84" t="s">
        <v>22</v>
      </c>
    </row>
    <row r="25" spans="1:6" ht="40.5" x14ac:dyDescent="0.4">
      <c r="A25" s="199" t="s">
        <v>553</v>
      </c>
      <c r="B25" s="61">
        <v>21</v>
      </c>
      <c r="C25" s="64" t="s">
        <v>545</v>
      </c>
      <c r="D25" s="243" t="s">
        <v>724</v>
      </c>
      <c r="E25" s="64" t="s">
        <v>546</v>
      </c>
      <c r="F25" s="84" t="s">
        <v>22</v>
      </c>
    </row>
    <row r="26" spans="1:6" ht="27" x14ac:dyDescent="0.4">
      <c r="A26" s="199" t="s">
        <v>554</v>
      </c>
      <c r="B26" s="61">
        <v>22</v>
      </c>
      <c r="C26" s="64" t="s">
        <v>547</v>
      </c>
      <c r="D26" s="243" t="s">
        <v>725</v>
      </c>
      <c r="E26" s="64" t="s">
        <v>548</v>
      </c>
      <c r="F26" s="84" t="s">
        <v>22</v>
      </c>
    </row>
    <row r="27" spans="1:6" ht="27" x14ac:dyDescent="0.4">
      <c r="A27" s="199" t="s">
        <v>555</v>
      </c>
      <c r="B27" s="61">
        <v>23</v>
      </c>
      <c r="C27" s="64" t="s">
        <v>549</v>
      </c>
      <c r="D27" s="243" t="s">
        <v>722</v>
      </c>
      <c r="E27" s="64" t="s">
        <v>550</v>
      </c>
      <c r="F27" s="84" t="s">
        <v>22</v>
      </c>
    </row>
    <row r="28" spans="1:6" ht="27" x14ac:dyDescent="0.4">
      <c r="A28" s="199" t="s">
        <v>552</v>
      </c>
      <c r="B28" s="61">
        <v>24</v>
      </c>
      <c r="C28" s="64" t="s">
        <v>551</v>
      </c>
      <c r="D28" s="243" t="s">
        <v>726</v>
      </c>
      <c r="E28" s="64" t="s">
        <v>556</v>
      </c>
      <c r="F28" s="84" t="s">
        <v>22</v>
      </c>
    </row>
    <row r="29" spans="1:6" ht="51" customHeight="1" x14ac:dyDescent="0.4">
      <c r="A29" s="199" t="s">
        <v>558</v>
      </c>
      <c r="B29" s="61">
        <v>25</v>
      </c>
      <c r="C29" s="64" t="s">
        <v>557</v>
      </c>
      <c r="D29" s="243" t="s">
        <v>629</v>
      </c>
      <c r="E29" s="64" t="s">
        <v>559</v>
      </c>
      <c r="F29" s="84" t="s">
        <v>22</v>
      </c>
    </row>
    <row r="30" spans="1:6" ht="27" x14ac:dyDescent="0.4">
      <c r="A30" s="199" t="s">
        <v>561</v>
      </c>
      <c r="B30" s="61">
        <v>26</v>
      </c>
      <c r="C30" s="64" t="s">
        <v>560</v>
      </c>
      <c r="D30" s="243" t="s">
        <v>727</v>
      </c>
      <c r="E30" s="64" t="s">
        <v>562</v>
      </c>
      <c r="F30" s="84" t="s">
        <v>22</v>
      </c>
    </row>
    <row r="31" spans="1:6" ht="27" x14ac:dyDescent="0.4">
      <c r="A31" s="199" t="s">
        <v>564</v>
      </c>
      <c r="B31" s="63">
        <v>27</v>
      </c>
      <c r="C31" s="64" t="s">
        <v>728</v>
      </c>
      <c r="D31" s="243" t="s">
        <v>729</v>
      </c>
      <c r="E31" s="64" t="s">
        <v>563</v>
      </c>
      <c r="F31" s="84" t="s">
        <v>22</v>
      </c>
    </row>
    <row r="32" spans="1:6" x14ac:dyDescent="0.4">
      <c r="A32" s="199" t="s">
        <v>576</v>
      </c>
      <c r="B32" s="63">
        <v>28</v>
      </c>
      <c r="C32" s="64" t="s">
        <v>565</v>
      </c>
      <c r="D32" s="243" t="s">
        <v>730</v>
      </c>
      <c r="E32" s="64" t="s">
        <v>577</v>
      </c>
      <c r="F32" s="84" t="s">
        <v>22</v>
      </c>
    </row>
    <row r="33" spans="1:6" x14ac:dyDescent="0.4">
      <c r="A33" s="199" t="s">
        <v>580</v>
      </c>
      <c r="B33" s="63">
        <v>29</v>
      </c>
      <c r="C33" s="64" t="s">
        <v>566</v>
      </c>
      <c r="D33" s="243" t="s">
        <v>630</v>
      </c>
      <c r="E33" s="244" t="s">
        <v>581</v>
      </c>
      <c r="F33" s="84" t="s">
        <v>22</v>
      </c>
    </row>
    <row r="34" spans="1:6" ht="54" x14ac:dyDescent="0.4">
      <c r="A34" s="199" t="s">
        <v>582</v>
      </c>
      <c r="B34" s="63">
        <v>30</v>
      </c>
      <c r="C34" s="64" t="s">
        <v>567</v>
      </c>
      <c r="D34" s="243" t="s">
        <v>751</v>
      </c>
      <c r="E34" s="64" t="s">
        <v>583</v>
      </c>
      <c r="F34" s="84" t="s">
        <v>22</v>
      </c>
    </row>
    <row r="35" spans="1:6" x14ac:dyDescent="0.4">
      <c r="A35" s="199" t="s">
        <v>584</v>
      </c>
      <c r="B35" s="63">
        <v>31</v>
      </c>
      <c r="C35" s="64" t="s">
        <v>568</v>
      </c>
      <c r="D35" s="243" t="s">
        <v>731</v>
      </c>
      <c r="E35" s="64" t="s">
        <v>585</v>
      </c>
      <c r="F35" s="84" t="s">
        <v>22</v>
      </c>
    </row>
    <row r="36" spans="1:6" x14ac:dyDescent="0.4">
      <c r="A36" s="199" t="s">
        <v>586</v>
      </c>
      <c r="B36" s="63">
        <v>32</v>
      </c>
      <c r="C36" s="64" t="s">
        <v>569</v>
      </c>
      <c r="D36" s="243" t="s">
        <v>587</v>
      </c>
      <c r="E36" s="64" t="s">
        <v>628</v>
      </c>
      <c r="F36" s="84" t="s">
        <v>22</v>
      </c>
    </row>
    <row r="37" spans="1:6" ht="27" x14ac:dyDescent="0.4">
      <c r="A37" s="199" t="s">
        <v>588</v>
      </c>
      <c r="B37" s="63">
        <v>33</v>
      </c>
      <c r="C37" s="64" t="s">
        <v>570</v>
      </c>
      <c r="D37" s="243" t="s">
        <v>732</v>
      </c>
      <c r="E37" s="64" t="s">
        <v>589</v>
      </c>
      <c r="F37" s="84" t="s">
        <v>22</v>
      </c>
    </row>
    <row r="38" spans="1:6" ht="40.5" x14ac:dyDescent="0.4">
      <c r="A38" s="199" t="s">
        <v>590</v>
      </c>
      <c r="B38" s="63">
        <v>34</v>
      </c>
      <c r="C38" s="64" t="s">
        <v>571</v>
      </c>
      <c r="D38" s="243" t="s">
        <v>591</v>
      </c>
      <c r="E38" s="64" t="s">
        <v>592</v>
      </c>
      <c r="F38" s="84" t="s">
        <v>22</v>
      </c>
    </row>
    <row r="39" spans="1:6" ht="27" x14ac:dyDescent="0.4">
      <c r="A39" s="199" t="s">
        <v>593</v>
      </c>
      <c r="B39" s="63">
        <v>35</v>
      </c>
      <c r="C39" s="64" t="s">
        <v>572</v>
      </c>
      <c r="D39" s="243" t="s">
        <v>733</v>
      </c>
      <c r="E39" s="64" t="s">
        <v>595</v>
      </c>
      <c r="F39" s="84" t="s">
        <v>22</v>
      </c>
    </row>
    <row r="40" spans="1:6" ht="27" x14ac:dyDescent="0.4">
      <c r="A40" s="199" t="s">
        <v>598</v>
      </c>
      <c r="B40" s="63">
        <v>36</v>
      </c>
      <c r="C40" s="64" t="s">
        <v>574</v>
      </c>
      <c r="D40" s="243" t="s">
        <v>734</v>
      </c>
      <c r="E40" s="64" t="s">
        <v>594</v>
      </c>
      <c r="F40" s="84" t="s">
        <v>22</v>
      </c>
    </row>
    <row r="41" spans="1:6" ht="27.5" thickBot="1" x14ac:dyDescent="0.45">
      <c r="A41" s="202" t="s">
        <v>597</v>
      </c>
      <c r="B41" s="63">
        <v>37</v>
      </c>
      <c r="C41" s="64" t="s">
        <v>575</v>
      </c>
      <c r="D41" s="243" t="s">
        <v>735</v>
      </c>
      <c r="E41" s="64" t="s">
        <v>596</v>
      </c>
      <c r="F41" s="93" t="s">
        <v>22</v>
      </c>
    </row>
    <row r="42" spans="1:6" ht="20" customHeight="1" thickBot="1" x14ac:dyDescent="0.45">
      <c r="A42" s="313" t="s">
        <v>5</v>
      </c>
      <c r="B42" s="314"/>
      <c r="C42" s="314"/>
      <c r="D42" s="314"/>
      <c r="E42" s="314"/>
      <c r="F42" s="315"/>
    </row>
    <row r="43" spans="1:6" x14ac:dyDescent="0.4">
      <c r="A43" s="245" t="s">
        <v>600</v>
      </c>
      <c r="B43" s="246">
        <v>1</v>
      </c>
      <c r="C43" s="247" t="s">
        <v>573</v>
      </c>
      <c r="D43" s="248" t="s">
        <v>736</v>
      </c>
      <c r="E43" s="247" t="s">
        <v>631</v>
      </c>
      <c r="F43" s="249" t="s">
        <v>22</v>
      </c>
    </row>
    <row r="44" spans="1:6" x14ac:dyDescent="0.4">
      <c r="A44" s="83"/>
      <c r="B44" s="39">
        <v>2</v>
      </c>
      <c r="C44" s="64" t="s">
        <v>447</v>
      </c>
      <c r="D44" s="242" t="s">
        <v>737</v>
      </c>
      <c r="E44" s="64" t="s">
        <v>627</v>
      </c>
      <c r="F44" s="200" t="s">
        <v>22</v>
      </c>
    </row>
    <row r="45" spans="1:6" x14ac:dyDescent="0.4">
      <c r="A45" s="83" t="s">
        <v>633</v>
      </c>
      <c r="B45" s="39">
        <v>3</v>
      </c>
      <c r="C45" s="64" t="s">
        <v>632</v>
      </c>
      <c r="D45" s="242" t="s">
        <v>634</v>
      </c>
      <c r="E45" s="64" t="s">
        <v>635</v>
      </c>
      <c r="F45" s="200" t="s">
        <v>22</v>
      </c>
    </row>
    <row r="46" spans="1:6" ht="34" customHeight="1" thickBot="1" x14ac:dyDescent="0.45">
      <c r="A46" s="86" t="s">
        <v>599</v>
      </c>
      <c r="B46" s="250">
        <v>4</v>
      </c>
      <c r="C46" s="251" t="s">
        <v>738</v>
      </c>
      <c r="D46" s="252" t="s">
        <v>739</v>
      </c>
      <c r="E46" s="251" t="s">
        <v>539</v>
      </c>
      <c r="F46" s="91" t="s">
        <v>22</v>
      </c>
    </row>
  </sheetData>
  <mergeCells count="4">
    <mergeCell ref="A2:F2"/>
    <mergeCell ref="A22:F22"/>
    <mergeCell ref="A1:F1"/>
    <mergeCell ref="A42:F42"/>
  </mergeCells>
  <pageMargins left="0.16" right="0.15" top="0.34" bottom="0.61" header="0.5" footer="0.16"/>
  <pageSetup paperSize="9" scale="49" fitToHeight="0" orientation="portrait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E153"/>
  <sheetViews>
    <sheetView zoomScale="70" zoomScaleNormal="70" workbookViewId="0">
      <selection activeCell="D5" sqref="D5"/>
    </sheetView>
  </sheetViews>
  <sheetFormatPr defaultColWidth="9.1796875" defaultRowHeight="20" x14ac:dyDescent="0.4"/>
  <cols>
    <col min="1" max="1" width="17.90625" style="32" customWidth="1"/>
    <col min="2" max="2" width="7" style="30" customWidth="1"/>
    <col min="3" max="3" width="29.54296875" style="36" customWidth="1"/>
    <col min="4" max="4" width="73.54296875" style="36" customWidth="1"/>
    <col min="5" max="5" width="24.36328125" style="30" customWidth="1"/>
    <col min="6" max="6" width="32.26953125" style="35" customWidth="1"/>
    <col min="7" max="7" width="25.453125" style="30" customWidth="1"/>
    <col min="8" max="8" width="26.453125" style="31" customWidth="1"/>
    <col min="9" max="16384" width="9.1796875" style="32"/>
  </cols>
  <sheetData>
    <row r="1" spans="1:83" s="29" customFormat="1" ht="20.5" thickBot="1" x14ac:dyDescent="0.45">
      <c r="A1" s="316" t="s">
        <v>38</v>
      </c>
      <c r="B1" s="311"/>
      <c r="C1" s="311"/>
      <c r="D1" s="311"/>
      <c r="E1" s="311"/>
      <c r="F1" s="312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</row>
    <row r="2" spans="1:83" s="29" customFormat="1" ht="15.75" customHeight="1" thickBot="1" x14ac:dyDescent="0.45">
      <c r="A2" s="264" t="s">
        <v>117</v>
      </c>
      <c r="B2" s="265"/>
      <c r="C2" s="265"/>
      <c r="D2" s="265"/>
      <c r="E2" s="265"/>
      <c r="F2" s="266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</row>
    <row r="3" spans="1:83" s="29" customFormat="1" ht="27.5" thickBot="1" x14ac:dyDescent="0.45">
      <c r="A3" s="101" t="s">
        <v>40</v>
      </c>
      <c r="B3" s="102" t="s">
        <v>1</v>
      </c>
      <c r="C3" s="103" t="s">
        <v>0</v>
      </c>
      <c r="D3" s="104" t="s">
        <v>15</v>
      </c>
      <c r="E3" s="105" t="s">
        <v>4</v>
      </c>
      <c r="F3" s="106" t="s">
        <v>3</v>
      </c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</row>
    <row r="4" spans="1:83" ht="54" x14ac:dyDescent="0.4">
      <c r="A4" s="199" t="s">
        <v>39</v>
      </c>
      <c r="B4" s="99">
        <v>1</v>
      </c>
      <c r="C4" s="99" t="s">
        <v>41</v>
      </c>
      <c r="D4" s="99" t="s">
        <v>89</v>
      </c>
      <c r="E4" s="204" t="s">
        <v>43</v>
      </c>
      <c r="F4" s="140" t="s">
        <v>6</v>
      </c>
      <c r="G4" s="75"/>
      <c r="H4" s="76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</row>
    <row r="5" spans="1:83" x14ac:dyDescent="0.4">
      <c r="A5" s="83" t="s">
        <v>42</v>
      </c>
      <c r="B5" s="38">
        <v>2</v>
      </c>
      <c r="C5" s="62" t="s">
        <v>44</v>
      </c>
      <c r="D5" s="38" t="s">
        <v>45</v>
      </c>
      <c r="E5" s="38" t="s">
        <v>46</v>
      </c>
      <c r="F5" s="85" t="s">
        <v>161</v>
      </c>
      <c r="G5" s="75"/>
      <c r="H5" s="76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</row>
    <row r="6" spans="1:83" s="15" customFormat="1" ht="54" x14ac:dyDescent="0.25">
      <c r="A6" s="83" t="s">
        <v>47</v>
      </c>
      <c r="B6" s="38">
        <v>3</v>
      </c>
      <c r="C6" s="62" t="s">
        <v>48</v>
      </c>
      <c r="D6" s="38" t="s">
        <v>90</v>
      </c>
      <c r="E6" s="38" t="s">
        <v>51</v>
      </c>
      <c r="F6" s="85" t="s">
        <v>6</v>
      </c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</row>
    <row r="7" spans="1:83" s="15" customFormat="1" ht="40.5" x14ac:dyDescent="0.25">
      <c r="A7" s="83" t="s">
        <v>49</v>
      </c>
      <c r="B7" s="40">
        <v>4</v>
      </c>
      <c r="C7" s="62" t="s">
        <v>50</v>
      </c>
      <c r="D7" s="38" t="s">
        <v>98</v>
      </c>
      <c r="E7" s="38" t="s">
        <v>79</v>
      </c>
      <c r="F7" s="85" t="s">
        <v>6</v>
      </c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</row>
    <row r="8" spans="1:83" s="15" customFormat="1" ht="40.5" x14ac:dyDescent="0.25">
      <c r="A8" s="83" t="s">
        <v>94</v>
      </c>
      <c r="B8" s="38">
        <v>5</v>
      </c>
      <c r="C8" s="38" t="s">
        <v>78</v>
      </c>
      <c r="D8" s="38" t="s">
        <v>95</v>
      </c>
      <c r="E8" s="38" t="s">
        <v>80</v>
      </c>
      <c r="F8" s="85" t="s">
        <v>6</v>
      </c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</row>
    <row r="9" spans="1:83" s="15" customFormat="1" ht="41" thickBot="1" x14ac:dyDescent="0.3">
      <c r="A9" s="86" t="s">
        <v>97</v>
      </c>
      <c r="B9" s="87">
        <v>6</v>
      </c>
      <c r="C9" s="87" t="s">
        <v>96</v>
      </c>
      <c r="D9" s="87" t="s">
        <v>99</v>
      </c>
      <c r="E9" s="87" t="s">
        <v>81</v>
      </c>
      <c r="F9" s="88" t="s">
        <v>6</v>
      </c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</row>
    <row r="10" spans="1:83" x14ac:dyDescent="0.4">
      <c r="A10" s="18"/>
      <c r="B10" s="75"/>
      <c r="C10" s="75"/>
      <c r="D10" s="75"/>
      <c r="E10" s="75"/>
      <c r="F10" s="79"/>
      <c r="G10" s="75"/>
      <c r="H10" s="7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</row>
    <row r="11" spans="1:83" x14ac:dyDescent="0.4">
      <c r="A11" s="18"/>
      <c r="B11" s="75"/>
      <c r="C11" s="75"/>
      <c r="D11" s="75"/>
      <c r="E11" s="75"/>
      <c r="F11" s="79"/>
      <c r="G11" s="75"/>
      <c r="H11" s="7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</row>
    <row r="12" spans="1:83" x14ac:dyDescent="0.4">
      <c r="A12" s="18"/>
      <c r="B12" s="75"/>
      <c r="C12" s="75"/>
      <c r="D12" s="75"/>
      <c r="E12" s="75"/>
      <c r="F12" s="79"/>
      <c r="G12" s="75"/>
      <c r="H12" s="7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</row>
    <row r="13" spans="1:83" x14ac:dyDescent="0.4">
      <c r="A13" s="18"/>
      <c r="B13" s="75"/>
      <c r="C13" s="75"/>
      <c r="D13" s="75"/>
      <c r="E13" s="75"/>
      <c r="F13" s="79"/>
      <c r="G13" s="75"/>
      <c r="H13" s="7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</row>
    <row r="14" spans="1:83" x14ac:dyDescent="0.4">
      <c r="A14" s="18"/>
      <c r="B14" s="75"/>
      <c r="C14" s="75"/>
      <c r="D14" s="75"/>
      <c r="E14" s="75"/>
      <c r="F14" s="79"/>
      <c r="G14" s="75"/>
      <c r="H14" s="7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</row>
    <row r="15" spans="1:83" x14ac:dyDescent="0.4">
      <c r="A15" s="18"/>
      <c r="B15" s="75"/>
      <c r="C15" s="75"/>
      <c r="D15" s="75"/>
      <c r="E15" s="75"/>
      <c r="F15" s="79"/>
      <c r="G15" s="75"/>
      <c r="H15" s="7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</row>
    <row r="16" spans="1:83" x14ac:dyDescent="0.4">
      <c r="A16" s="18"/>
      <c r="B16" s="75"/>
      <c r="C16" s="75"/>
      <c r="D16" s="75"/>
      <c r="E16" s="75"/>
      <c r="F16" s="79"/>
      <c r="G16" s="75"/>
      <c r="H16" s="7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</row>
    <row r="17" spans="1:83" x14ac:dyDescent="0.4">
      <c r="A17" s="18"/>
      <c r="B17" s="75"/>
      <c r="C17" s="75"/>
      <c r="D17" s="75"/>
      <c r="E17" s="75"/>
      <c r="F17" s="79"/>
      <c r="G17" s="75"/>
      <c r="H17" s="7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</row>
    <row r="18" spans="1:83" x14ac:dyDescent="0.4">
      <c r="A18" s="18"/>
      <c r="B18" s="75"/>
      <c r="C18" s="75"/>
      <c r="D18" s="75"/>
      <c r="E18" s="75"/>
      <c r="F18" s="79"/>
      <c r="G18" s="75"/>
      <c r="H18" s="7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</row>
    <row r="19" spans="1:83" x14ac:dyDescent="0.4">
      <c r="A19" s="18"/>
      <c r="B19" s="75"/>
      <c r="C19" s="75"/>
      <c r="D19" s="75"/>
      <c r="E19" s="75"/>
      <c r="F19" s="80"/>
      <c r="G19" s="75"/>
      <c r="H19" s="7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</row>
    <row r="20" spans="1:83" x14ac:dyDescent="0.4">
      <c r="A20" s="18"/>
      <c r="B20" s="75"/>
      <c r="C20" s="75"/>
      <c r="D20" s="75"/>
      <c r="E20" s="75"/>
      <c r="F20" s="80"/>
      <c r="G20" s="75"/>
      <c r="H20" s="7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</row>
    <row r="21" spans="1:83" x14ac:dyDescent="0.4">
      <c r="A21" s="18"/>
      <c r="B21" s="75"/>
      <c r="C21" s="75"/>
      <c r="D21" s="75"/>
      <c r="E21" s="75"/>
      <c r="F21" s="80"/>
      <c r="G21" s="75"/>
      <c r="H21" s="7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</row>
    <row r="22" spans="1:83" x14ac:dyDescent="0.4">
      <c r="A22" s="18"/>
      <c r="B22" s="75"/>
      <c r="C22" s="75"/>
      <c r="D22" s="75"/>
      <c r="E22" s="75"/>
      <c r="F22" s="80"/>
      <c r="G22" s="75"/>
      <c r="H22" s="7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</row>
    <row r="23" spans="1:83" x14ac:dyDescent="0.4">
      <c r="A23" s="18"/>
      <c r="B23" s="75"/>
      <c r="C23" s="75"/>
      <c r="D23" s="75"/>
      <c r="E23" s="75"/>
      <c r="F23" s="80"/>
      <c r="G23" s="75"/>
      <c r="H23" s="7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</row>
    <row r="24" spans="1:83" x14ac:dyDescent="0.4">
      <c r="A24" s="18"/>
      <c r="B24" s="75"/>
      <c r="C24" s="75"/>
      <c r="D24" s="75"/>
      <c r="E24" s="75"/>
      <c r="F24" s="80"/>
      <c r="G24" s="75"/>
      <c r="H24" s="7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</row>
    <row r="25" spans="1:83" x14ac:dyDescent="0.4">
      <c r="A25" s="18"/>
      <c r="B25" s="75"/>
      <c r="C25" s="75"/>
      <c r="D25" s="75"/>
      <c r="E25" s="75"/>
      <c r="F25" s="80"/>
      <c r="G25" s="75"/>
      <c r="H25" s="7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</row>
    <row r="26" spans="1:83" x14ac:dyDescent="0.4">
      <c r="A26" s="18"/>
      <c r="B26" s="75"/>
      <c r="C26" s="75"/>
      <c r="D26" s="75"/>
      <c r="E26" s="75"/>
      <c r="F26" s="80"/>
      <c r="G26" s="75"/>
      <c r="H26" s="7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</row>
    <row r="27" spans="1:83" x14ac:dyDescent="0.4">
      <c r="A27" s="18"/>
      <c r="B27" s="75"/>
      <c r="C27" s="75"/>
      <c r="D27" s="75"/>
      <c r="E27" s="75"/>
      <c r="F27" s="80"/>
      <c r="G27" s="75"/>
      <c r="H27" s="7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</row>
    <row r="28" spans="1:83" x14ac:dyDescent="0.4">
      <c r="A28" s="18"/>
      <c r="B28" s="75"/>
      <c r="C28" s="75"/>
      <c r="D28" s="75"/>
      <c r="E28" s="75"/>
      <c r="F28" s="80"/>
      <c r="G28" s="75"/>
      <c r="H28" s="7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</row>
    <row r="29" spans="1:83" x14ac:dyDescent="0.4">
      <c r="A29" s="18"/>
      <c r="B29" s="75"/>
      <c r="C29" s="75"/>
      <c r="D29" s="75"/>
      <c r="E29" s="75"/>
      <c r="F29" s="80"/>
      <c r="G29" s="75"/>
      <c r="H29" s="7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</row>
    <row r="30" spans="1:83" x14ac:dyDescent="0.4">
      <c r="A30" s="18"/>
      <c r="B30" s="75"/>
      <c r="C30" s="75"/>
      <c r="D30" s="75"/>
      <c r="E30" s="75"/>
      <c r="F30" s="80"/>
      <c r="G30" s="75"/>
      <c r="H30" s="7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</row>
    <row r="31" spans="1:83" x14ac:dyDescent="0.4">
      <c r="A31" s="18"/>
      <c r="B31" s="75"/>
      <c r="C31" s="75"/>
      <c r="D31" s="75"/>
      <c r="E31" s="75"/>
      <c r="F31" s="80"/>
      <c r="G31" s="75"/>
      <c r="H31" s="7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</row>
    <row r="32" spans="1:83" x14ac:dyDescent="0.4">
      <c r="A32" s="18"/>
      <c r="B32" s="75"/>
      <c r="C32" s="75"/>
      <c r="D32" s="75"/>
      <c r="E32" s="75"/>
      <c r="F32" s="80"/>
      <c r="G32" s="75"/>
      <c r="H32" s="7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</row>
    <row r="33" spans="1:83" x14ac:dyDescent="0.4">
      <c r="A33" s="18"/>
      <c r="B33" s="75"/>
      <c r="C33" s="75"/>
      <c r="D33" s="75"/>
      <c r="E33" s="75"/>
      <c r="F33" s="80"/>
      <c r="G33" s="75"/>
      <c r="H33" s="7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</row>
    <row r="34" spans="1:83" x14ac:dyDescent="0.4">
      <c r="A34" s="18"/>
      <c r="B34" s="75"/>
      <c r="C34" s="75"/>
      <c r="D34" s="75"/>
      <c r="E34" s="75"/>
      <c r="F34" s="80"/>
      <c r="G34" s="75"/>
      <c r="H34" s="7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</row>
    <row r="35" spans="1:83" x14ac:dyDescent="0.4">
      <c r="A35" s="18"/>
      <c r="B35" s="75"/>
      <c r="C35" s="75"/>
      <c r="D35" s="75"/>
      <c r="E35" s="75"/>
      <c r="F35" s="80"/>
      <c r="G35" s="75"/>
      <c r="H35" s="7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</row>
    <row r="36" spans="1:83" x14ac:dyDescent="0.4">
      <c r="A36" s="18"/>
      <c r="B36" s="75"/>
      <c r="C36" s="75"/>
      <c r="D36" s="75"/>
      <c r="E36" s="75"/>
      <c r="F36" s="80"/>
      <c r="G36" s="75"/>
      <c r="H36" s="7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</row>
    <row r="37" spans="1:83" x14ac:dyDescent="0.4">
      <c r="A37" s="18"/>
      <c r="B37" s="75"/>
      <c r="C37" s="75"/>
      <c r="D37" s="75"/>
      <c r="E37" s="75"/>
      <c r="F37" s="80"/>
      <c r="G37" s="75"/>
      <c r="H37" s="7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</row>
    <row r="38" spans="1:83" x14ac:dyDescent="0.4">
      <c r="A38" s="18"/>
      <c r="B38" s="75"/>
      <c r="C38" s="75"/>
      <c r="D38" s="75"/>
      <c r="E38" s="75"/>
      <c r="F38" s="80"/>
      <c r="G38" s="75"/>
      <c r="H38" s="7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</row>
    <row r="39" spans="1:83" x14ac:dyDescent="0.4">
      <c r="A39" s="18"/>
      <c r="B39" s="75"/>
      <c r="C39" s="75"/>
      <c r="D39" s="75"/>
      <c r="E39" s="75"/>
      <c r="F39" s="80"/>
      <c r="G39" s="75"/>
      <c r="H39" s="7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</row>
    <row r="40" spans="1:83" x14ac:dyDescent="0.4">
      <c r="A40" s="18"/>
      <c r="B40" s="75"/>
      <c r="C40" s="75"/>
      <c r="D40" s="75"/>
      <c r="E40" s="75"/>
      <c r="F40" s="80"/>
      <c r="G40" s="75"/>
      <c r="H40" s="7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</row>
    <row r="41" spans="1:83" x14ac:dyDescent="0.4">
      <c r="A41" s="18"/>
      <c r="B41" s="75"/>
      <c r="C41" s="75"/>
      <c r="D41" s="75"/>
      <c r="E41" s="75"/>
      <c r="F41" s="80"/>
      <c r="G41" s="75"/>
      <c r="H41" s="7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</row>
    <row r="42" spans="1:83" x14ac:dyDescent="0.4">
      <c r="A42" s="18"/>
      <c r="B42" s="75"/>
      <c r="C42" s="75"/>
      <c r="D42" s="75"/>
      <c r="E42" s="75"/>
      <c r="F42" s="80"/>
      <c r="G42" s="75"/>
      <c r="H42" s="7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</row>
    <row r="43" spans="1:83" x14ac:dyDescent="0.4">
      <c r="A43" s="18"/>
      <c r="B43" s="75"/>
      <c r="C43" s="75"/>
      <c r="D43" s="75"/>
      <c r="E43" s="75"/>
      <c r="F43" s="80"/>
      <c r="G43" s="75"/>
      <c r="H43" s="7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</row>
    <row r="44" spans="1:83" x14ac:dyDescent="0.4">
      <c r="A44" s="18"/>
      <c r="B44" s="75"/>
      <c r="C44" s="75"/>
      <c r="D44" s="75"/>
      <c r="E44" s="75"/>
      <c r="F44" s="80"/>
      <c r="G44" s="75"/>
      <c r="H44" s="7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</row>
    <row r="45" spans="1:83" x14ac:dyDescent="0.4">
      <c r="A45" s="18"/>
      <c r="B45" s="75"/>
      <c r="C45" s="75"/>
      <c r="D45" s="75"/>
      <c r="E45" s="75"/>
      <c r="F45" s="80"/>
      <c r="G45" s="75"/>
      <c r="H45" s="7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</row>
    <row r="46" spans="1:83" x14ac:dyDescent="0.4">
      <c r="A46" s="18"/>
      <c r="B46" s="75"/>
      <c r="C46" s="75"/>
      <c r="D46" s="75"/>
      <c r="E46" s="75"/>
      <c r="F46" s="80"/>
      <c r="G46" s="75"/>
      <c r="H46" s="7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</row>
    <row r="47" spans="1:83" x14ac:dyDescent="0.4">
      <c r="A47" s="18"/>
      <c r="B47" s="75"/>
      <c r="C47" s="81"/>
      <c r="D47" s="81"/>
      <c r="E47" s="75"/>
      <c r="F47" s="80"/>
      <c r="G47" s="75"/>
      <c r="H47" s="7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</row>
    <row r="48" spans="1:83" x14ac:dyDescent="0.4">
      <c r="A48" s="18"/>
      <c r="B48" s="75"/>
      <c r="C48" s="81"/>
      <c r="D48" s="81"/>
      <c r="E48" s="75"/>
      <c r="F48" s="80"/>
      <c r="G48" s="75"/>
      <c r="H48" s="7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</row>
    <row r="49" spans="1:83" x14ac:dyDescent="0.4">
      <c r="A49" s="18"/>
      <c r="B49" s="75"/>
      <c r="C49" s="81"/>
      <c r="D49" s="81"/>
      <c r="E49" s="75"/>
      <c r="F49" s="80"/>
      <c r="G49" s="75"/>
      <c r="H49" s="7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</row>
    <row r="50" spans="1:83" x14ac:dyDescent="0.4">
      <c r="A50" s="18"/>
      <c r="B50" s="75"/>
      <c r="C50" s="81"/>
      <c r="D50" s="81"/>
      <c r="E50" s="75"/>
      <c r="F50" s="80"/>
      <c r="G50" s="75"/>
      <c r="H50" s="7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</row>
    <row r="51" spans="1:83" x14ac:dyDescent="0.4">
      <c r="A51" s="18"/>
      <c r="B51" s="75"/>
      <c r="C51" s="81"/>
      <c r="D51" s="81"/>
      <c r="E51" s="75"/>
      <c r="F51" s="80"/>
      <c r="G51" s="75"/>
      <c r="H51" s="7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</row>
    <row r="52" spans="1:83" x14ac:dyDescent="0.4">
      <c r="A52" s="18"/>
      <c r="B52" s="75"/>
      <c r="C52" s="81"/>
      <c r="D52" s="81"/>
      <c r="E52" s="75"/>
      <c r="F52" s="80"/>
      <c r="G52" s="75"/>
      <c r="H52" s="7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</row>
    <row r="53" spans="1:83" x14ac:dyDescent="0.4">
      <c r="A53" s="18"/>
      <c r="B53" s="75"/>
      <c r="C53" s="81"/>
      <c r="D53" s="81"/>
      <c r="E53" s="75"/>
      <c r="F53" s="80"/>
      <c r="G53" s="75"/>
      <c r="H53" s="7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</row>
    <row r="54" spans="1:83" x14ac:dyDescent="0.4">
      <c r="A54" s="18"/>
      <c r="B54" s="75"/>
      <c r="C54" s="81"/>
      <c r="D54" s="81"/>
      <c r="E54" s="75"/>
      <c r="F54" s="80"/>
      <c r="G54" s="75"/>
      <c r="H54" s="7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</row>
    <row r="55" spans="1:83" x14ac:dyDescent="0.4">
      <c r="A55" s="18"/>
      <c r="B55" s="75"/>
      <c r="C55" s="81"/>
      <c r="D55" s="81"/>
      <c r="E55" s="75"/>
      <c r="F55" s="80"/>
      <c r="G55" s="75"/>
      <c r="H55" s="7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</row>
    <row r="56" spans="1:83" x14ac:dyDescent="0.4">
      <c r="A56" s="18"/>
      <c r="B56" s="75"/>
      <c r="C56" s="81"/>
      <c r="D56" s="81"/>
      <c r="E56" s="75"/>
      <c r="F56" s="80"/>
      <c r="G56" s="75"/>
      <c r="H56" s="7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</row>
    <row r="57" spans="1:83" x14ac:dyDescent="0.4">
      <c r="A57" s="18"/>
      <c r="B57" s="75"/>
      <c r="C57" s="81"/>
      <c r="D57" s="81"/>
      <c r="E57" s="75"/>
      <c r="F57" s="80"/>
      <c r="G57" s="75"/>
      <c r="H57" s="7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</row>
    <row r="58" spans="1:83" x14ac:dyDescent="0.4">
      <c r="A58" s="18"/>
      <c r="B58" s="75"/>
      <c r="C58" s="81"/>
      <c r="D58" s="81"/>
      <c r="E58" s="75"/>
      <c r="F58" s="80"/>
      <c r="G58" s="75"/>
      <c r="H58" s="7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</row>
    <row r="59" spans="1:83" x14ac:dyDescent="0.4">
      <c r="A59" s="18"/>
      <c r="B59" s="75"/>
      <c r="C59" s="81"/>
      <c r="D59" s="81"/>
      <c r="E59" s="75"/>
      <c r="F59" s="80"/>
      <c r="G59" s="75"/>
      <c r="H59" s="7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</row>
    <row r="60" spans="1:83" x14ac:dyDescent="0.4">
      <c r="A60" s="18"/>
      <c r="B60" s="75"/>
      <c r="C60" s="81"/>
      <c r="D60" s="81"/>
      <c r="E60" s="75"/>
      <c r="F60" s="80"/>
      <c r="G60" s="75"/>
      <c r="H60" s="7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</row>
    <row r="61" spans="1:83" x14ac:dyDescent="0.4">
      <c r="A61" s="18"/>
      <c r="B61" s="75"/>
      <c r="C61" s="81"/>
      <c r="D61" s="81"/>
      <c r="E61" s="75"/>
      <c r="F61" s="80"/>
      <c r="G61" s="75"/>
      <c r="H61" s="7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</row>
    <row r="62" spans="1:83" x14ac:dyDescent="0.4">
      <c r="A62" s="18"/>
      <c r="B62" s="75"/>
      <c r="C62" s="81"/>
      <c r="D62" s="81"/>
      <c r="E62" s="75"/>
      <c r="F62" s="80"/>
      <c r="G62" s="75"/>
      <c r="H62" s="7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</row>
    <row r="63" spans="1:83" x14ac:dyDescent="0.4">
      <c r="A63" s="18"/>
      <c r="B63" s="75"/>
      <c r="C63" s="81"/>
      <c r="D63" s="81"/>
      <c r="E63" s="75"/>
      <c r="F63" s="80"/>
      <c r="G63" s="75"/>
      <c r="H63" s="7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</row>
    <row r="64" spans="1:83" x14ac:dyDescent="0.4">
      <c r="A64" s="18"/>
      <c r="B64" s="75"/>
      <c r="C64" s="81"/>
      <c r="D64" s="81"/>
      <c r="E64" s="75"/>
      <c r="F64" s="80"/>
      <c r="G64" s="75"/>
      <c r="H64" s="7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</row>
    <row r="65" spans="1:83" x14ac:dyDescent="0.4">
      <c r="A65" s="18"/>
      <c r="B65" s="75"/>
      <c r="C65" s="81"/>
      <c r="D65" s="81"/>
      <c r="E65" s="75"/>
      <c r="F65" s="80"/>
      <c r="G65" s="75"/>
      <c r="H65" s="7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</row>
    <row r="66" spans="1:83" x14ac:dyDescent="0.4">
      <c r="A66" s="18"/>
      <c r="B66" s="75"/>
      <c r="C66" s="81"/>
      <c r="D66" s="81"/>
      <c r="E66" s="75"/>
      <c r="F66" s="80"/>
      <c r="G66" s="75"/>
      <c r="H66" s="7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</row>
    <row r="67" spans="1:83" x14ac:dyDescent="0.4">
      <c r="A67" s="18"/>
      <c r="B67" s="75"/>
      <c r="C67" s="81"/>
      <c r="D67" s="81"/>
      <c r="E67" s="75"/>
      <c r="F67" s="80"/>
      <c r="G67" s="75"/>
      <c r="H67" s="7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</row>
    <row r="68" spans="1:83" x14ac:dyDescent="0.4">
      <c r="A68" s="18"/>
      <c r="B68" s="75"/>
      <c r="C68" s="81"/>
      <c r="D68" s="81"/>
      <c r="E68" s="75"/>
      <c r="F68" s="80"/>
      <c r="G68" s="75"/>
      <c r="H68" s="7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</row>
    <row r="69" spans="1:83" x14ac:dyDescent="0.4">
      <c r="A69" s="18"/>
      <c r="B69" s="75"/>
      <c r="C69" s="81"/>
      <c r="D69" s="81"/>
      <c r="E69" s="75"/>
      <c r="F69" s="80"/>
      <c r="G69" s="75"/>
      <c r="H69" s="7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</row>
    <row r="70" spans="1:83" x14ac:dyDescent="0.4">
      <c r="A70" s="18"/>
      <c r="B70" s="75"/>
      <c r="C70" s="81"/>
      <c r="D70" s="81"/>
      <c r="E70" s="75"/>
      <c r="F70" s="80"/>
      <c r="G70" s="75"/>
      <c r="H70" s="7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</row>
    <row r="71" spans="1:83" x14ac:dyDescent="0.4">
      <c r="A71" s="18"/>
      <c r="B71" s="75"/>
      <c r="C71" s="81"/>
      <c r="D71" s="81"/>
      <c r="E71" s="75"/>
      <c r="F71" s="80"/>
      <c r="G71" s="75"/>
      <c r="H71" s="7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</row>
    <row r="72" spans="1:83" x14ac:dyDescent="0.4">
      <c r="A72" s="18"/>
      <c r="B72" s="75"/>
      <c r="C72" s="81"/>
      <c r="D72" s="81"/>
      <c r="E72" s="75"/>
      <c r="F72" s="80"/>
      <c r="G72" s="75"/>
      <c r="H72" s="7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</row>
    <row r="73" spans="1:83" x14ac:dyDescent="0.4">
      <c r="A73" s="18"/>
      <c r="B73" s="75"/>
      <c r="C73" s="81"/>
      <c r="D73" s="81"/>
      <c r="E73" s="75"/>
      <c r="F73" s="80"/>
      <c r="G73" s="75"/>
      <c r="H73" s="7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</row>
    <row r="74" spans="1:83" x14ac:dyDescent="0.4">
      <c r="A74" s="18"/>
      <c r="B74" s="75"/>
      <c r="C74" s="81"/>
      <c r="D74" s="81"/>
      <c r="E74" s="75"/>
      <c r="F74" s="80"/>
      <c r="G74" s="75"/>
      <c r="H74" s="7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</row>
    <row r="75" spans="1:83" x14ac:dyDescent="0.4">
      <c r="A75" s="18"/>
      <c r="B75" s="75"/>
      <c r="C75" s="81"/>
      <c r="D75" s="81"/>
      <c r="E75" s="75"/>
      <c r="F75" s="80"/>
      <c r="G75" s="75"/>
      <c r="H75" s="7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</row>
    <row r="76" spans="1:83" x14ac:dyDescent="0.4">
      <c r="A76" s="18"/>
      <c r="B76" s="75"/>
      <c r="C76" s="81"/>
      <c r="D76" s="81"/>
      <c r="E76" s="75"/>
      <c r="F76" s="80"/>
      <c r="G76" s="75"/>
      <c r="H76" s="7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</row>
    <row r="77" spans="1:83" x14ac:dyDescent="0.4">
      <c r="A77" s="18"/>
      <c r="B77" s="75"/>
      <c r="C77" s="81"/>
      <c r="D77" s="81"/>
      <c r="E77" s="75"/>
      <c r="F77" s="80"/>
      <c r="G77" s="75"/>
      <c r="H77" s="7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</row>
    <row r="78" spans="1:83" x14ac:dyDescent="0.4">
      <c r="A78" s="18"/>
      <c r="B78" s="75"/>
      <c r="C78" s="81"/>
      <c r="D78" s="81"/>
      <c r="E78" s="75"/>
      <c r="F78" s="80"/>
      <c r="G78" s="75"/>
      <c r="H78" s="7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</row>
    <row r="79" spans="1:83" x14ac:dyDescent="0.4">
      <c r="A79" s="18"/>
      <c r="B79" s="75"/>
      <c r="C79" s="81"/>
      <c r="D79" s="81"/>
      <c r="E79" s="75"/>
      <c r="F79" s="80"/>
      <c r="G79" s="75"/>
      <c r="H79" s="7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</row>
    <row r="80" spans="1:83" x14ac:dyDescent="0.4">
      <c r="A80" s="18"/>
      <c r="B80" s="75"/>
      <c r="C80" s="81"/>
      <c r="D80" s="81"/>
      <c r="E80" s="75"/>
      <c r="F80" s="80"/>
      <c r="G80" s="75"/>
      <c r="H80" s="7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</row>
    <row r="81" spans="1:83" x14ac:dyDescent="0.4">
      <c r="A81" s="18"/>
      <c r="B81" s="75"/>
      <c r="C81" s="81"/>
      <c r="D81" s="81"/>
      <c r="E81" s="75"/>
      <c r="F81" s="80"/>
      <c r="G81" s="75"/>
      <c r="H81" s="7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</row>
    <row r="82" spans="1:83" x14ac:dyDescent="0.4">
      <c r="A82" s="18"/>
      <c r="B82" s="75"/>
      <c r="C82" s="81"/>
      <c r="D82" s="81"/>
      <c r="E82" s="75"/>
      <c r="F82" s="80"/>
      <c r="G82" s="75"/>
      <c r="H82" s="7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</row>
    <row r="83" spans="1:83" x14ac:dyDescent="0.4">
      <c r="A83" s="18"/>
      <c r="B83" s="75"/>
      <c r="C83" s="81"/>
      <c r="D83" s="81"/>
      <c r="E83" s="75"/>
      <c r="F83" s="80"/>
      <c r="G83" s="75"/>
      <c r="H83" s="7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</row>
    <row r="84" spans="1:83" x14ac:dyDescent="0.4">
      <c r="A84" s="18"/>
      <c r="B84" s="75"/>
      <c r="C84" s="81"/>
      <c r="D84" s="81"/>
      <c r="E84" s="75"/>
      <c r="F84" s="80"/>
      <c r="G84" s="75"/>
      <c r="H84" s="7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8"/>
      <c r="CE84" s="18"/>
    </row>
    <row r="85" spans="1:83" x14ac:dyDescent="0.4">
      <c r="A85" s="18"/>
      <c r="B85" s="75"/>
      <c r="C85" s="81"/>
      <c r="D85" s="81"/>
      <c r="E85" s="75"/>
      <c r="F85" s="80"/>
      <c r="G85" s="75"/>
      <c r="H85" s="7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  <c r="CC85" s="18"/>
      <c r="CD85" s="18"/>
      <c r="CE85" s="18"/>
    </row>
    <row r="86" spans="1:83" x14ac:dyDescent="0.4">
      <c r="A86" s="18"/>
      <c r="B86" s="75"/>
      <c r="C86" s="81"/>
      <c r="D86" s="81"/>
      <c r="E86" s="75"/>
      <c r="F86" s="80"/>
      <c r="G86" s="75"/>
      <c r="H86" s="7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</row>
    <row r="87" spans="1:83" x14ac:dyDescent="0.4">
      <c r="A87" s="18"/>
      <c r="B87" s="75"/>
      <c r="C87" s="81"/>
      <c r="D87" s="81"/>
      <c r="E87" s="75"/>
      <c r="F87" s="80"/>
      <c r="G87" s="75"/>
      <c r="H87" s="7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</row>
    <row r="88" spans="1:83" x14ac:dyDescent="0.4">
      <c r="A88" s="18"/>
      <c r="B88" s="75"/>
      <c r="C88" s="81"/>
      <c r="D88" s="81"/>
      <c r="E88" s="75"/>
      <c r="F88" s="80"/>
      <c r="G88" s="75"/>
      <c r="H88" s="7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</row>
    <row r="89" spans="1:83" x14ac:dyDescent="0.4">
      <c r="A89" s="18"/>
      <c r="B89" s="75"/>
      <c r="C89" s="81"/>
      <c r="D89" s="81"/>
      <c r="E89" s="75"/>
      <c r="F89" s="80"/>
      <c r="G89" s="75"/>
      <c r="H89" s="7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18"/>
    </row>
    <row r="90" spans="1:83" x14ac:dyDescent="0.4">
      <c r="A90" s="18"/>
      <c r="B90" s="75"/>
      <c r="C90" s="81"/>
      <c r="D90" s="81"/>
      <c r="E90" s="75"/>
      <c r="F90" s="80"/>
      <c r="G90" s="75"/>
      <c r="H90" s="7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</row>
    <row r="91" spans="1:83" x14ac:dyDescent="0.4">
      <c r="A91" s="18"/>
      <c r="B91" s="75"/>
      <c r="C91" s="81"/>
      <c r="D91" s="81"/>
      <c r="E91" s="75"/>
      <c r="F91" s="80"/>
      <c r="G91" s="75"/>
      <c r="H91" s="7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</row>
    <row r="92" spans="1:83" x14ac:dyDescent="0.4">
      <c r="A92" s="18"/>
      <c r="B92" s="75"/>
      <c r="C92" s="81"/>
      <c r="D92" s="81"/>
      <c r="E92" s="75"/>
      <c r="F92" s="80"/>
      <c r="G92" s="75"/>
      <c r="H92" s="7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</row>
    <row r="93" spans="1:83" x14ac:dyDescent="0.4">
      <c r="A93" s="18"/>
      <c r="B93" s="75"/>
      <c r="C93" s="81"/>
      <c r="D93" s="81"/>
      <c r="E93" s="75"/>
      <c r="F93" s="80"/>
      <c r="G93" s="75"/>
      <c r="H93" s="7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</row>
    <row r="94" spans="1:83" x14ac:dyDescent="0.4">
      <c r="A94" s="18"/>
      <c r="B94" s="75"/>
      <c r="C94" s="81"/>
      <c r="D94" s="81"/>
      <c r="E94" s="75"/>
      <c r="F94" s="80"/>
      <c r="G94" s="75"/>
      <c r="H94" s="7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</row>
    <row r="95" spans="1:83" x14ac:dyDescent="0.4">
      <c r="A95" s="18"/>
      <c r="B95" s="75"/>
      <c r="C95" s="81"/>
      <c r="D95" s="81"/>
      <c r="E95" s="75"/>
      <c r="F95" s="80"/>
      <c r="G95" s="75"/>
      <c r="H95" s="7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</row>
    <row r="96" spans="1:83" x14ac:dyDescent="0.4">
      <c r="A96" s="18"/>
      <c r="B96" s="75"/>
      <c r="C96" s="81"/>
      <c r="D96" s="81"/>
      <c r="E96" s="75"/>
      <c r="F96" s="80"/>
      <c r="G96" s="75"/>
      <c r="H96" s="7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</row>
    <row r="97" spans="1:83" x14ac:dyDescent="0.4">
      <c r="A97" s="18"/>
      <c r="B97" s="75"/>
      <c r="C97" s="81"/>
      <c r="D97" s="81"/>
      <c r="E97" s="75"/>
      <c r="F97" s="80"/>
      <c r="G97" s="75"/>
      <c r="H97" s="7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18"/>
      <c r="CA97" s="18"/>
      <c r="CB97" s="18"/>
      <c r="CC97" s="18"/>
      <c r="CD97" s="18"/>
      <c r="CE97" s="18"/>
    </row>
    <row r="98" spans="1:83" x14ac:dyDescent="0.4">
      <c r="A98" s="18"/>
      <c r="B98" s="75"/>
      <c r="C98" s="81"/>
      <c r="D98" s="81"/>
      <c r="E98" s="75"/>
      <c r="F98" s="80"/>
      <c r="G98" s="75"/>
      <c r="H98" s="7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  <c r="BZ98" s="18"/>
      <c r="CA98" s="18"/>
      <c r="CB98" s="18"/>
      <c r="CC98" s="18"/>
      <c r="CD98" s="18"/>
      <c r="CE98" s="18"/>
    </row>
    <row r="99" spans="1:83" x14ac:dyDescent="0.4">
      <c r="A99" s="18"/>
      <c r="B99" s="75"/>
      <c r="C99" s="81"/>
      <c r="D99" s="81"/>
      <c r="E99" s="75"/>
      <c r="F99" s="80"/>
      <c r="G99" s="75"/>
      <c r="H99" s="7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  <c r="CD99" s="18"/>
      <c r="CE99" s="18"/>
    </row>
    <row r="100" spans="1:83" x14ac:dyDescent="0.4">
      <c r="A100" s="18"/>
      <c r="B100" s="75"/>
      <c r="C100" s="81"/>
      <c r="D100" s="81"/>
      <c r="E100" s="75"/>
      <c r="F100" s="80"/>
      <c r="G100" s="75"/>
      <c r="H100" s="7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</row>
    <row r="101" spans="1:83" x14ac:dyDescent="0.4">
      <c r="A101" s="18"/>
      <c r="B101" s="75"/>
      <c r="C101" s="81"/>
      <c r="D101" s="81"/>
      <c r="E101" s="75"/>
      <c r="F101" s="80"/>
      <c r="G101" s="75"/>
      <c r="H101" s="7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</row>
    <row r="102" spans="1:83" x14ac:dyDescent="0.4">
      <c r="A102" s="18"/>
      <c r="B102" s="75"/>
      <c r="C102" s="81"/>
      <c r="D102" s="81"/>
      <c r="E102" s="75"/>
      <c r="F102" s="80"/>
      <c r="G102" s="75"/>
      <c r="H102" s="7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</row>
    <row r="103" spans="1:83" x14ac:dyDescent="0.4">
      <c r="A103" s="18"/>
      <c r="B103" s="75"/>
      <c r="C103" s="81"/>
      <c r="D103" s="81"/>
      <c r="E103" s="75"/>
      <c r="F103" s="80"/>
      <c r="G103" s="75"/>
      <c r="H103" s="7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</row>
    <row r="104" spans="1:83" x14ac:dyDescent="0.4">
      <c r="A104" s="18"/>
      <c r="B104" s="75"/>
      <c r="C104" s="81"/>
      <c r="D104" s="81"/>
      <c r="E104" s="75"/>
      <c r="F104" s="80"/>
      <c r="G104" s="75"/>
      <c r="H104" s="7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18"/>
      <c r="BZ104" s="18"/>
      <c r="CA104" s="18"/>
      <c r="CB104" s="18"/>
      <c r="CC104" s="18"/>
      <c r="CD104" s="18"/>
      <c r="CE104" s="18"/>
    </row>
    <row r="105" spans="1:83" x14ac:dyDescent="0.4">
      <c r="A105" s="18"/>
      <c r="B105" s="75"/>
      <c r="C105" s="81"/>
      <c r="D105" s="81"/>
      <c r="E105" s="75"/>
      <c r="F105" s="80"/>
      <c r="G105" s="75"/>
      <c r="H105" s="7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  <c r="CC105" s="18"/>
      <c r="CD105" s="18"/>
      <c r="CE105" s="18"/>
    </row>
    <row r="106" spans="1:83" x14ac:dyDescent="0.4">
      <c r="A106" s="18"/>
      <c r="B106" s="75"/>
      <c r="C106" s="81"/>
      <c r="D106" s="81"/>
      <c r="E106" s="75"/>
      <c r="F106" s="80"/>
      <c r="G106" s="75"/>
      <c r="H106" s="7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</row>
    <row r="107" spans="1:83" x14ac:dyDescent="0.4">
      <c r="A107" s="18"/>
      <c r="B107" s="75"/>
      <c r="C107" s="81"/>
      <c r="D107" s="81"/>
      <c r="E107" s="75"/>
      <c r="F107" s="80"/>
      <c r="G107" s="75"/>
      <c r="H107" s="7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</row>
    <row r="108" spans="1:83" x14ac:dyDescent="0.4">
      <c r="A108" s="18"/>
      <c r="B108" s="75"/>
      <c r="C108" s="81"/>
      <c r="D108" s="81"/>
      <c r="E108" s="75"/>
      <c r="F108" s="80"/>
      <c r="G108" s="75"/>
      <c r="H108" s="7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</row>
    <row r="109" spans="1:83" x14ac:dyDescent="0.4">
      <c r="A109" s="18"/>
      <c r="B109" s="75"/>
      <c r="C109" s="81"/>
      <c r="D109" s="81"/>
      <c r="E109" s="75"/>
      <c r="F109" s="80"/>
      <c r="G109" s="75"/>
      <c r="H109" s="7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</row>
    <row r="110" spans="1:83" x14ac:dyDescent="0.4">
      <c r="A110" s="18"/>
      <c r="B110" s="75"/>
      <c r="C110" s="81"/>
      <c r="D110" s="81"/>
      <c r="E110" s="75"/>
      <c r="F110" s="80"/>
      <c r="G110" s="75"/>
      <c r="H110" s="7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</row>
    <row r="111" spans="1:83" x14ac:dyDescent="0.4">
      <c r="A111" s="18"/>
      <c r="B111" s="75"/>
      <c r="C111" s="81"/>
      <c r="D111" s="81"/>
      <c r="E111" s="75"/>
      <c r="F111" s="80"/>
      <c r="G111" s="75"/>
      <c r="H111" s="7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</row>
    <row r="112" spans="1:83" x14ac:dyDescent="0.4">
      <c r="A112" s="18"/>
      <c r="B112" s="75"/>
      <c r="C112" s="81"/>
      <c r="D112" s="81"/>
      <c r="E112" s="75"/>
      <c r="F112" s="80"/>
      <c r="G112" s="75"/>
      <c r="H112" s="7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</row>
    <row r="113" spans="1:83" x14ac:dyDescent="0.4">
      <c r="A113" s="18"/>
      <c r="B113" s="75"/>
      <c r="C113" s="81"/>
      <c r="D113" s="81"/>
      <c r="E113" s="75"/>
      <c r="F113" s="80"/>
      <c r="G113" s="75"/>
      <c r="H113" s="7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</row>
    <row r="114" spans="1:83" x14ac:dyDescent="0.4">
      <c r="A114" s="18"/>
      <c r="B114" s="75"/>
      <c r="C114" s="81"/>
      <c r="D114" s="81"/>
      <c r="E114" s="75"/>
      <c r="F114" s="80"/>
      <c r="G114" s="75"/>
      <c r="H114" s="7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</row>
    <row r="115" spans="1:83" x14ac:dyDescent="0.4">
      <c r="A115" s="18"/>
      <c r="B115" s="75"/>
      <c r="C115" s="81"/>
      <c r="D115" s="81"/>
      <c r="E115" s="75"/>
      <c r="F115" s="80"/>
      <c r="G115" s="75"/>
      <c r="H115" s="7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</row>
    <row r="116" spans="1:83" x14ac:dyDescent="0.4">
      <c r="A116" s="18"/>
      <c r="B116" s="75"/>
      <c r="C116" s="81"/>
      <c r="D116" s="81"/>
      <c r="E116" s="75"/>
      <c r="F116" s="80"/>
      <c r="G116" s="75"/>
      <c r="H116" s="7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</row>
    <row r="117" spans="1:83" x14ac:dyDescent="0.4">
      <c r="A117" s="18"/>
      <c r="B117" s="75"/>
      <c r="C117" s="81"/>
      <c r="D117" s="81"/>
      <c r="E117" s="75"/>
      <c r="F117" s="80"/>
      <c r="G117" s="75"/>
      <c r="H117" s="7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</row>
    <row r="118" spans="1:83" x14ac:dyDescent="0.4">
      <c r="A118" s="18"/>
      <c r="B118" s="75"/>
      <c r="C118" s="81"/>
      <c r="D118" s="81"/>
      <c r="E118" s="75"/>
      <c r="F118" s="80"/>
      <c r="G118" s="75"/>
      <c r="H118" s="7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</row>
    <row r="119" spans="1:83" x14ac:dyDescent="0.4">
      <c r="A119" s="18"/>
      <c r="B119" s="75"/>
      <c r="C119" s="81"/>
      <c r="D119" s="81"/>
      <c r="E119" s="75"/>
      <c r="F119" s="80"/>
      <c r="G119" s="75"/>
      <c r="H119" s="7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</row>
    <row r="120" spans="1:83" x14ac:dyDescent="0.4">
      <c r="A120" s="18"/>
      <c r="B120" s="75"/>
      <c r="C120" s="81"/>
      <c r="D120" s="81"/>
      <c r="E120" s="75"/>
      <c r="F120" s="80"/>
      <c r="G120" s="75"/>
      <c r="H120" s="7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</row>
    <row r="121" spans="1:83" x14ac:dyDescent="0.4">
      <c r="A121" s="18"/>
      <c r="B121" s="75"/>
      <c r="C121" s="81"/>
      <c r="D121" s="81"/>
      <c r="E121" s="75"/>
      <c r="F121" s="80"/>
      <c r="G121" s="75"/>
      <c r="H121" s="7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</row>
    <row r="122" spans="1:83" x14ac:dyDescent="0.4">
      <c r="A122" s="18"/>
      <c r="B122" s="75"/>
      <c r="C122" s="81"/>
      <c r="D122" s="81"/>
      <c r="E122" s="75"/>
      <c r="F122" s="80"/>
      <c r="G122" s="75"/>
      <c r="H122" s="7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</row>
    <row r="123" spans="1:83" x14ac:dyDescent="0.4">
      <c r="A123" s="18"/>
      <c r="B123" s="75"/>
      <c r="C123" s="81"/>
      <c r="D123" s="81"/>
      <c r="E123" s="75"/>
      <c r="F123" s="80"/>
      <c r="G123" s="75"/>
      <c r="H123" s="7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</row>
    <row r="124" spans="1:83" x14ac:dyDescent="0.4">
      <c r="A124" s="18"/>
      <c r="B124" s="75"/>
      <c r="C124" s="81"/>
      <c r="D124" s="81"/>
      <c r="E124" s="75"/>
      <c r="F124" s="80"/>
      <c r="G124" s="75"/>
      <c r="H124" s="7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</row>
    <row r="125" spans="1:83" x14ac:dyDescent="0.4">
      <c r="A125" s="18"/>
      <c r="B125" s="75"/>
      <c r="C125" s="81"/>
      <c r="D125" s="81"/>
      <c r="E125" s="75"/>
      <c r="F125" s="80"/>
      <c r="G125" s="75"/>
      <c r="H125" s="7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</row>
    <row r="126" spans="1:83" x14ac:dyDescent="0.4">
      <c r="A126" s="18"/>
      <c r="B126" s="75"/>
      <c r="C126" s="81"/>
      <c r="D126" s="81"/>
      <c r="E126" s="75"/>
      <c r="F126" s="80"/>
      <c r="G126" s="75"/>
      <c r="H126" s="7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</row>
    <row r="127" spans="1:83" x14ac:dyDescent="0.4">
      <c r="A127" s="18"/>
      <c r="B127" s="75"/>
      <c r="C127" s="81"/>
      <c r="D127" s="81"/>
      <c r="E127" s="75"/>
      <c r="F127" s="80"/>
      <c r="G127" s="75"/>
      <c r="H127" s="7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</row>
    <row r="128" spans="1:83" x14ac:dyDescent="0.4">
      <c r="A128" s="18"/>
      <c r="B128" s="75"/>
      <c r="C128" s="81"/>
      <c r="D128" s="81"/>
      <c r="E128" s="75"/>
      <c r="F128" s="80"/>
      <c r="G128" s="75"/>
      <c r="H128" s="7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</row>
    <row r="129" spans="1:83" x14ac:dyDescent="0.4">
      <c r="A129" s="18"/>
      <c r="B129" s="75"/>
      <c r="C129" s="81"/>
      <c r="D129" s="81"/>
      <c r="E129" s="75"/>
      <c r="F129" s="80"/>
      <c r="G129" s="75"/>
      <c r="H129" s="7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</row>
    <row r="130" spans="1:83" x14ac:dyDescent="0.4">
      <c r="A130" s="18"/>
      <c r="B130" s="75"/>
      <c r="C130" s="81"/>
      <c r="D130" s="81"/>
      <c r="E130" s="75"/>
      <c r="F130" s="80"/>
      <c r="G130" s="75"/>
      <c r="H130" s="7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</row>
    <row r="131" spans="1:83" x14ac:dyDescent="0.4">
      <c r="A131" s="18"/>
      <c r="B131" s="75"/>
      <c r="C131" s="81"/>
      <c r="D131" s="81"/>
      <c r="E131" s="75"/>
      <c r="F131" s="80"/>
      <c r="G131" s="75"/>
      <c r="H131" s="7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</row>
    <row r="132" spans="1:83" x14ac:dyDescent="0.4">
      <c r="A132" s="18"/>
      <c r="B132" s="75"/>
      <c r="C132" s="81"/>
      <c r="D132" s="81"/>
      <c r="E132" s="75"/>
      <c r="F132" s="80"/>
      <c r="G132" s="75"/>
      <c r="H132" s="7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</row>
    <row r="133" spans="1:83" x14ac:dyDescent="0.4">
      <c r="A133" s="18"/>
      <c r="B133" s="75"/>
      <c r="C133" s="81"/>
      <c r="D133" s="81"/>
      <c r="E133" s="75"/>
      <c r="F133" s="80"/>
      <c r="G133" s="75"/>
      <c r="H133" s="7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</row>
    <row r="134" spans="1:83" x14ac:dyDescent="0.4">
      <c r="A134" s="18"/>
      <c r="B134" s="75"/>
      <c r="C134" s="81"/>
      <c r="D134" s="81"/>
      <c r="E134" s="75"/>
      <c r="F134" s="80"/>
      <c r="G134" s="75"/>
      <c r="H134" s="7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</row>
    <row r="135" spans="1:83" x14ac:dyDescent="0.4">
      <c r="A135" s="18"/>
      <c r="B135" s="75"/>
      <c r="C135" s="81"/>
      <c r="D135" s="81"/>
      <c r="E135" s="75"/>
      <c r="F135" s="80"/>
      <c r="G135" s="75"/>
      <c r="H135" s="7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</row>
    <row r="136" spans="1:83" x14ac:dyDescent="0.4">
      <c r="A136" s="18"/>
      <c r="B136" s="75"/>
      <c r="C136" s="81"/>
      <c r="D136" s="81"/>
      <c r="E136" s="75"/>
      <c r="F136" s="80"/>
      <c r="G136" s="75"/>
      <c r="H136" s="7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</row>
    <row r="137" spans="1:83" x14ac:dyDescent="0.4">
      <c r="A137" s="18"/>
      <c r="B137" s="75"/>
      <c r="C137" s="81"/>
      <c r="D137" s="81"/>
      <c r="E137" s="75"/>
      <c r="F137" s="80"/>
      <c r="G137" s="75"/>
      <c r="H137" s="7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</row>
    <row r="138" spans="1:83" x14ac:dyDescent="0.4">
      <c r="A138" s="18"/>
      <c r="B138" s="75"/>
      <c r="C138" s="81"/>
      <c r="D138" s="81"/>
      <c r="E138" s="75"/>
      <c r="F138" s="80"/>
      <c r="G138" s="75"/>
      <c r="H138" s="7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</row>
    <row r="139" spans="1:83" x14ac:dyDescent="0.4">
      <c r="A139" s="18"/>
      <c r="B139" s="75"/>
      <c r="C139" s="81"/>
      <c r="D139" s="81"/>
      <c r="E139" s="75"/>
      <c r="F139" s="80"/>
      <c r="G139" s="75"/>
      <c r="H139" s="7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</row>
    <row r="140" spans="1:83" x14ac:dyDescent="0.4">
      <c r="A140" s="18"/>
      <c r="B140" s="75"/>
      <c r="C140" s="81"/>
      <c r="D140" s="81"/>
      <c r="E140" s="75"/>
      <c r="F140" s="80"/>
      <c r="G140" s="75"/>
      <c r="H140" s="7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</row>
    <row r="141" spans="1:83" x14ac:dyDescent="0.4">
      <c r="A141" s="18"/>
      <c r="B141" s="75"/>
      <c r="C141" s="81"/>
      <c r="D141" s="81"/>
      <c r="E141" s="75"/>
      <c r="F141" s="80"/>
      <c r="G141" s="75"/>
      <c r="H141" s="7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</row>
    <row r="142" spans="1:83" x14ac:dyDescent="0.4">
      <c r="A142" s="18"/>
      <c r="B142" s="75"/>
      <c r="C142" s="81"/>
      <c r="D142" s="81"/>
      <c r="E142" s="75"/>
      <c r="F142" s="80"/>
      <c r="G142" s="75"/>
      <c r="H142" s="7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</row>
    <row r="143" spans="1:83" x14ac:dyDescent="0.4">
      <c r="A143" s="18"/>
      <c r="B143" s="75"/>
      <c r="C143" s="81"/>
      <c r="D143" s="81"/>
      <c r="E143" s="75"/>
      <c r="F143" s="80"/>
      <c r="G143" s="75"/>
      <c r="H143" s="7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</row>
    <row r="144" spans="1:83" x14ac:dyDescent="0.4">
      <c r="A144" s="18"/>
      <c r="B144" s="75"/>
      <c r="C144" s="81"/>
      <c r="D144" s="81"/>
      <c r="E144" s="75"/>
      <c r="F144" s="80"/>
      <c r="G144" s="75"/>
      <c r="H144" s="7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  <c r="CC144" s="18"/>
      <c r="CD144" s="18"/>
      <c r="CE144" s="18"/>
    </row>
    <row r="145" spans="1:83" x14ac:dyDescent="0.4">
      <c r="A145" s="18"/>
      <c r="B145" s="75"/>
      <c r="C145" s="81"/>
      <c r="D145" s="81"/>
      <c r="E145" s="75"/>
      <c r="F145" s="80"/>
      <c r="G145" s="75"/>
      <c r="H145" s="7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18"/>
      <c r="BZ145" s="18"/>
      <c r="CA145" s="18"/>
      <c r="CB145" s="18"/>
      <c r="CC145" s="18"/>
      <c r="CD145" s="18"/>
      <c r="CE145" s="18"/>
    </row>
    <row r="146" spans="1:83" x14ac:dyDescent="0.4">
      <c r="A146" s="18"/>
      <c r="B146" s="75"/>
      <c r="C146" s="81"/>
      <c r="D146" s="81"/>
      <c r="E146" s="75"/>
      <c r="F146" s="80"/>
      <c r="G146" s="75"/>
      <c r="H146" s="7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18"/>
      <c r="BS146" s="18"/>
      <c r="BT146" s="18"/>
      <c r="BU146" s="18"/>
      <c r="BV146" s="18"/>
      <c r="BW146" s="18"/>
      <c r="BX146" s="18"/>
      <c r="BY146" s="18"/>
      <c r="BZ146" s="18"/>
      <c r="CA146" s="18"/>
      <c r="CB146" s="18"/>
      <c r="CC146" s="18"/>
      <c r="CD146" s="18"/>
      <c r="CE146" s="18"/>
    </row>
    <row r="147" spans="1:83" x14ac:dyDescent="0.4">
      <c r="A147" s="18"/>
      <c r="B147" s="75"/>
      <c r="C147" s="81"/>
      <c r="D147" s="81"/>
      <c r="E147" s="75"/>
      <c r="F147" s="80"/>
      <c r="G147" s="75"/>
      <c r="H147" s="7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  <c r="BO147" s="18"/>
      <c r="BP147" s="18"/>
      <c r="BQ147" s="18"/>
      <c r="BR147" s="18"/>
      <c r="BS147" s="18"/>
      <c r="BT147" s="18"/>
      <c r="BU147" s="18"/>
      <c r="BV147" s="18"/>
      <c r="BW147" s="18"/>
      <c r="BX147" s="18"/>
      <c r="BY147" s="18"/>
      <c r="BZ147" s="18"/>
      <c r="CA147" s="18"/>
      <c r="CB147" s="18"/>
      <c r="CC147" s="18"/>
      <c r="CD147" s="18"/>
      <c r="CE147" s="18"/>
    </row>
    <row r="148" spans="1:83" x14ac:dyDescent="0.4">
      <c r="A148" s="18"/>
      <c r="B148" s="75"/>
      <c r="C148" s="81"/>
      <c r="D148" s="81"/>
      <c r="E148" s="75"/>
      <c r="F148" s="80"/>
      <c r="G148" s="75"/>
      <c r="H148" s="7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  <c r="CD148" s="18"/>
      <c r="CE148" s="18"/>
    </row>
    <row r="149" spans="1:83" x14ac:dyDescent="0.4">
      <c r="A149" s="18"/>
      <c r="B149" s="75"/>
      <c r="C149" s="81"/>
      <c r="D149" s="81"/>
      <c r="E149" s="75"/>
      <c r="F149" s="80"/>
      <c r="G149" s="75"/>
      <c r="H149" s="7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  <c r="BL149" s="18"/>
      <c r="BM149" s="18"/>
      <c r="BN149" s="18"/>
      <c r="BO149" s="18"/>
      <c r="BP149" s="18"/>
      <c r="BQ149" s="18"/>
      <c r="BR149" s="18"/>
      <c r="BS149" s="18"/>
      <c r="BT149" s="18"/>
      <c r="BU149" s="18"/>
      <c r="BV149" s="18"/>
      <c r="BW149" s="18"/>
      <c r="BX149" s="18"/>
      <c r="BY149" s="18"/>
      <c r="BZ149" s="18"/>
      <c r="CA149" s="18"/>
      <c r="CB149" s="18"/>
      <c r="CC149" s="18"/>
      <c r="CD149" s="18"/>
      <c r="CE149" s="18"/>
    </row>
    <row r="150" spans="1:83" x14ac:dyDescent="0.4">
      <c r="A150" s="18"/>
      <c r="B150" s="75"/>
      <c r="C150" s="81"/>
      <c r="D150" s="81"/>
      <c r="E150" s="75"/>
      <c r="F150" s="80"/>
      <c r="G150" s="75"/>
      <c r="H150" s="7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  <c r="BM150" s="18"/>
      <c r="BN150" s="18"/>
      <c r="BO150" s="18"/>
      <c r="BP150" s="18"/>
      <c r="BQ150" s="18"/>
      <c r="BR150" s="18"/>
      <c r="BS150" s="18"/>
      <c r="BT150" s="18"/>
      <c r="BU150" s="18"/>
      <c r="BV150" s="18"/>
      <c r="BW150" s="18"/>
      <c r="BX150" s="18"/>
      <c r="BY150" s="18"/>
      <c r="BZ150" s="18"/>
      <c r="CA150" s="18"/>
      <c r="CB150" s="18"/>
      <c r="CC150" s="18"/>
      <c r="CD150" s="18"/>
      <c r="CE150" s="18"/>
    </row>
    <row r="151" spans="1:83" x14ac:dyDescent="0.4">
      <c r="A151" s="18"/>
      <c r="B151" s="75"/>
      <c r="C151" s="81"/>
      <c r="D151" s="81"/>
      <c r="E151" s="75"/>
      <c r="F151" s="80"/>
      <c r="G151" s="75"/>
      <c r="H151" s="7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  <c r="CA151" s="18"/>
      <c r="CB151" s="18"/>
      <c r="CC151" s="18"/>
      <c r="CD151" s="18"/>
      <c r="CE151" s="18"/>
    </row>
    <row r="152" spans="1:83" x14ac:dyDescent="0.4">
      <c r="A152" s="69"/>
      <c r="B152" s="70"/>
      <c r="C152" s="71"/>
      <c r="D152" s="71"/>
      <c r="E152" s="70"/>
      <c r="F152" s="72"/>
      <c r="G152" s="70"/>
      <c r="H152" s="73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69"/>
      <c r="AW152" s="69"/>
      <c r="AX152" s="69"/>
      <c r="AY152" s="69"/>
      <c r="AZ152" s="69"/>
      <c r="BA152" s="69"/>
      <c r="BB152" s="69"/>
      <c r="BC152" s="69"/>
      <c r="BD152" s="69"/>
      <c r="BE152" s="69"/>
      <c r="BF152" s="69"/>
      <c r="BG152" s="69"/>
      <c r="BH152" s="69"/>
      <c r="BI152" s="69"/>
      <c r="BJ152" s="69"/>
      <c r="BK152" s="69"/>
      <c r="BL152" s="69"/>
      <c r="BM152" s="69"/>
      <c r="BN152" s="69"/>
      <c r="BO152" s="69"/>
      <c r="BP152" s="69"/>
      <c r="BQ152" s="69"/>
      <c r="BR152" s="69"/>
      <c r="BS152" s="69"/>
      <c r="BT152" s="69"/>
      <c r="BU152" s="69"/>
      <c r="BV152" s="69"/>
      <c r="BW152" s="69"/>
      <c r="BX152" s="69"/>
      <c r="BY152" s="69"/>
      <c r="BZ152" s="69"/>
      <c r="CA152" s="69"/>
      <c r="CB152" s="69"/>
      <c r="CC152" s="69"/>
      <c r="CD152" s="69"/>
      <c r="CE152" s="69"/>
    </row>
    <row r="153" spans="1:83" x14ac:dyDescent="0.4">
      <c r="H153" s="33"/>
    </row>
  </sheetData>
  <mergeCells count="2">
    <mergeCell ref="A2:F2"/>
    <mergeCell ref="A1:F1"/>
  </mergeCells>
  <pageMargins left="0.16" right="0.15" top="0.34" bottom="0.61" header="0.5" footer="0.16"/>
  <pageSetup paperSize="9" scale="65" fitToHeight="3" orientation="portrait" horizont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3A6F7380DD7A641B470EA2A43B52593" ma:contentTypeVersion="1" ma:contentTypeDescription="Создание документа." ma:contentTypeScope="" ma:versionID="ab5ae0f1cb796b4f3af936aaccb70d4b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CC208F-F261-4471-8DC5-254469DC4ACE}">
  <ds:schemaRefs>
    <ds:schemaRef ds:uri="3e86b4f3-af7f-457d-9594-a05f1006dc5e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B6B0FBC-9002-4DF7-AD48-D840F61D71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37BBB1-C061-4575-B22A-7B5CA0C0D3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3</vt:i4>
      </vt:variant>
    </vt:vector>
  </HeadingPairs>
  <TitlesOfParts>
    <vt:vector size="13" baseType="lpstr">
      <vt:lpstr>Экометалл</vt:lpstr>
      <vt:lpstr>Победители ТДТ</vt:lpstr>
      <vt:lpstr>Победители АТЗ</vt:lpstr>
      <vt:lpstr>Победители БАЗ</vt:lpstr>
      <vt:lpstr>Победители ЧМЗ</vt:lpstr>
      <vt:lpstr>Победители БЗЭМ</vt:lpstr>
      <vt:lpstr>Победители ОМК Стальной путь</vt:lpstr>
      <vt:lpstr>Победители ВМЗ</vt:lpstr>
      <vt:lpstr>Победители Москва</vt:lpstr>
      <vt:lpstr>Победители конкурса</vt:lpstr>
      <vt:lpstr>'Победители Москва'!Область_печати</vt:lpstr>
      <vt:lpstr>'Победители ТДТ'!Область_печати</vt:lpstr>
      <vt:lpstr>Экометалл!Область_печати</vt:lpstr>
    </vt:vector>
  </TitlesOfParts>
  <Company>ОАО "ЧМЗ"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arefina_fa</dc:creator>
  <cp:lastModifiedBy>Медведева Ирина Юрьевна</cp:lastModifiedBy>
  <cp:lastPrinted>2023-06-12T16:34:26Z</cp:lastPrinted>
  <dcterms:created xsi:type="dcterms:W3CDTF">2015-05-25T12:45:53Z</dcterms:created>
  <dcterms:modified xsi:type="dcterms:W3CDTF">2023-06-21T10:35:50Z</dcterms:modified>
</cp:coreProperties>
</file>